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E88A245F-9DA8-4ABA-A687-B03D398D4923}" xr6:coauthVersionLast="47" xr6:coauthVersionMax="47" xr10:uidLastSave="{00000000-0000-0000-0000-000000000000}"/>
  <bookViews>
    <workbookView xWindow="-108" yWindow="-108" windowWidth="23256" windowHeight="12456" firstSheet="4" activeTab="10" xr2:uid="{00000000-000D-0000-FFFF-FFFF00000000}"/>
  </bookViews>
  <sheets>
    <sheet name="20221028-FlightConcoursReport" sheetId="62" r:id="rId1"/>
    <sheet name="Raw" sheetId="64" r:id="rId2"/>
    <sheet name="Instructions" sheetId="61" r:id="rId3"/>
    <sheet name="Classes" sheetId="51" r:id="rId4"/>
    <sheet name="Cinco de Mayo Concours " sheetId="50" r:id="rId5"/>
    <sheet name="CV+CM" sheetId="27" r:id="rId6"/>
    <sheet name="SV+SM" sheetId="29" r:id="rId7"/>
    <sheet name="UV+UM+SC" sheetId="30" r:id="rId8"/>
    <sheet name="D&amp;S" sheetId="53" r:id="rId9"/>
    <sheet name="Display" sheetId="52" r:id="rId10"/>
    <sheet name="Scoring" sheetId="39" r:id="rId11"/>
  </sheets>
  <definedNames>
    <definedName name="_xlnm._FilterDatabase" localSheetId="0" hidden="1">'20221028-FlightConcoursReport'!$A$1:$Q$80</definedName>
    <definedName name="_xlnm._FilterDatabase" localSheetId="9" hidden="1">Display!$A$1:$F$27</definedName>
    <definedName name="_xlnm._FilterDatabase" localSheetId="1" hidden="1">Raw!$A$1:$F$81</definedName>
    <definedName name="_xlnm._FilterDatabase" localSheetId="10" hidden="1">Scoring!$A$1:$V$53</definedName>
    <definedName name="_xlnm.Print_Area" localSheetId="5">'CV+CM'!$A$1:$F$16</definedName>
    <definedName name="_xlnm.Print_Area" localSheetId="10">Scoring!$A$1:$U$55</definedName>
    <definedName name="_xlnm.Print_Area" localSheetId="6">'SV+SM'!$A$1:$F$15</definedName>
    <definedName name="_xlnm.Print_Area" localSheetId="7">'UV+UM+SC'!$A$1:$F$14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39" l="1"/>
  <c r="N17" i="39"/>
  <c r="N16" i="39"/>
  <c r="P16" i="39" s="1"/>
  <c r="P4" i="39"/>
  <c r="N4" i="39"/>
  <c r="N55" i="39"/>
  <c r="P55" i="39" s="1"/>
  <c r="N22" i="39"/>
  <c r="N18" i="39"/>
  <c r="P18" i="39" s="1"/>
  <c r="Q13" i="39"/>
  <c r="N13" i="39"/>
  <c r="P13" i="39" s="1"/>
  <c r="N23" i="39"/>
  <c r="P23" i="39" s="1"/>
  <c r="Q45" i="39"/>
  <c r="N45" i="39"/>
  <c r="P45" i="39" s="1"/>
  <c r="N31" i="39"/>
  <c r="P31" i="39" s="1"/>
  <c r="N21" i="39"/>
  <c r="P21" i="39" s="1"/>
  <c r="N54" i="39"/>
  <c r="P54" i="39" s="1"/>
  <c r="N53" i="39"/>
  <c r="P53" i="39" s="1"/>
  <c r="N41" i="39"/>
  <c r="P41" i="39" s="1"/>
  <c r="N6" i="39"/>
  <c r="P6" i="39" s="1"/>
  <c r="N25" i="39"/>
  <c r="P25" i="39" s="1"/>
  <c r="N46" i="39"/>
  <c r="P46" i="39" s="1"/>
  <c r="N34" i="39"/>
  <c r="P34" i="39" s="1"/>
  <c r="N24" i="39"/>
  <c r="P24" i="39" s="1"/>
  <c r="N37" i="39"/>
  <c r="P37" i="39" s="1"/>
  <c r="N51" i="39"/>
  <c r="P51" i="39" s="1"/>
  <c r="N5" i="39"/>
  <c r="P5" i="39" s="1"/>
  <c r="N39" i="39"/>
  <c r="P39" i="39" s="1"/>
  <c r="N29" i="39"/>
  <c r="P29" i="39" s="1"/>
  <c r="N30" i="39"/>
  <c r="P30" i="39" s="1"/>
  <c r="N40" i="39"/>
  <c r="P40" i="39" s="1"/>
  <c r="N49" i="39"/>
  <c r="P49" i="39" s="1"/>
  <c r="N20" i="39"/>
  <c r="P20" i="39" s="1"/>
  <c r="N19" i="39"/>
  <c r="P19" i="39" s="1"/>
  <c r="N48" i="39"/>
  <c r="P48" i="39" s="1"/>
  <c r="N52" i="39"/>
  <c r="P52" i="39" s="1"/>
  <c r="N35" i="39"/>
  <c r="P35" i="39" s="1"/>
  <c r="N43" i="39"/>
  <c r="P43" i="39" s="1"/>
  <c r="N42" i="39"/>
  <c r="P42" i="39" s="1"/>
  <c r="N8" i="39"/>
  <c r="P8" i="39" s="1"/>
  <c r="N36" i="39"/>
  <c r="P36" i="39" s="1"/>
  <c r="N44" i="39"/>
  <c r="P44" i="39" s="1"/>
  <c r="N32" i="39"/>
  <c r="P32" i="39" s="1"/>
  <c r="N38" i="39"/>
  <c r="P38" i="39" s="1"/>
  <c r="N47" i="39"/>
  <c r="P47" i="39" s="1"/>
  <c r="N27" i="39"/>
  <c r="P27" i="39" s="1"/>
  <c r="N50" i="39"/>
  <c r="P50" i="39" s="1"/>
  <c r="N28" i="39"/>
  <c r="P28" i="39" s="1"/>
  <c r="N26" i="39"/>
  <c r="P26" i="39" s="1"/>
  <c r="N14" i="39"/>
  <c r="P14" i="39" s="1"/>
  <c r="Q52" i="39"/>
  <c r="Q51" i="39"/>
  <c r="Q50" i="39"/>
  <c r="Q49" i="39"/>
  <c r="Q48" i="39"/>
  <c r="Q47" i="39"/>
  <c r="Q46" i="39"/>
  <c r="Q44" i="39"/>
  <c r="Q43" i="39"/>
  <c r="Q42" i="39"/>
  <c r="Q41" i="39"/>
  <c r="Q40" i="39"/>
  <c r="Q39" i="39"/>
  <c r="Q38" i="39"/>
  <c r="Q37" i="39"/>
  <c r="Q36" i="39"/>
  <c r="Q35" i="39"/>
  <c r="Q34" i="39"/>
  <c r="Q33" i="39"/>
  <c r="Q32" i="39"/>
  <c r="Q31" i="39"/>
  <c r="Q30" i="39"/>
  <c r="Q29" i="39"/>
  <c r="Q28" i="39"/>
  <c r="Q27" i="39"/>
  <c r="Q26" i="39"/>
  <c r="Q25" i="39"/>
  <c r="Q24" i="39"/>
  <c r="Q23" i="39"/>
  <c r="Q22" i="39"/>
  <c r="Q21" i="39"/>
  <c r="Q20" i="39"/>
  <c r="Q19" i="39"/>
  <c r="Q18" i="39"/>
  <c r="Q17" i="39"/>
  <c r="Q15" i="39"/>
  <c r="Q14" i="39"/>
  <c r="Q12" i="39"/>
  <c r="Q11" i="39"/>
  <c r="Q10" i="39"/>
  <c r="Q9" i="39"/>
  <c r="Q8" i="39"/>
  <c r="Q7" i="39"/>
  <c r="Q6" i="39"/>
  <c r="Q5" i="39"/>
  <c r="Q3" i="39"/>
  <c r="N10" i="39"/>
  <c r="P10" i="39" s="1"/>
  <c r="N9" i="39"/>
  <c r="P9" i="39" s="1"/>
  <c r="N7" i="39"/>
  <c r="P7" i="39" s="1"/>
  <c r="N3" i="39"/>
  <c r="P3" i="39" s="1"/>
  <c r="Q2" i="39"/>
  <c r="N2" i="39"/>
  <c r="P2" i="39" s="1"/>
  <c r="N11" i="39"/>
  <c r="P11" i="39" s="1"/>
  <c r="P22" i="39"/>
  <c r="N12" i="39"/>
  <c r="P12" i="39" s="1"/>
  <c r="N15" i="39"/>
  <c r="P15" i="39" s="1"/>
  <c r="N33" i="39"/>
  <c r="P33" i="39" s="1"/>
  <c r="Q1" i="39" l="1"/>
</calcChain>
</file>

<file path=xl/sharedStrings.xml><?xml version="1.0" encoding="utf-8"?>
<sst xmlns="http://schemas.openxmlformats.org/spreadsheetml/2006/main" count="2264" uniqueCount="852">
  <si>
    <t>Guideline for scoring AZPCA Phoenix Flight Concours</t>
  </si>
  <si>
    <t>Note: Liberal use of "Save as" to a new file will maintain a history of edits and allow recovery if needed.</t>
  </si>
  <si>
    <t>BEFORE THE EVENT</t>
  </si>
  <si>
    <t>Download and review current Zone8 rules.  Modify Classes tab and Custom Sort List if necessary</t>
  </si>
  <si>
    <t>Sort and manipulate Entries from Motorsports then copy</t>
  </si>
  <si>
    <t>Paste (values only) into Raw tab.  Keep unmodified as a reference</t>
  </si>
  <si>
    <t>Confirm with chief judge how judging teams are to be allocated</t>
  </si>
  <si>
    <t>Copy (values only) entrants from Raw tab to Judges tabs (one sheet per team).</t>
  </si>
  <si>
    <t>Print judges' sheets and deliver to Chief Judge prior to judging</t>
  </si>
  <si>
    <t>Copy Raw tab to Scoring tab (values only)</t>
  </si>
  <si>
    <t>Use Format Painter to copy formatting so each entrys color matches the scoring packet</t>
  </si>
  <si>
    <t>DURING JUDGING</t>
  </si>
  <si>
    <t>IMPORTANT - Work with Chief Registrar (and Judge) to modify Scoring tab for any late changes.</t>
  </si>
  <si>
    <t>As scoring sheets come in, enter deductions.  Filter on Exterior blanks to view remaining cars.</t>
  </si>
  <si>
    <t>AFTER JUDGING HAS COMPLETED</t>
  </si>
  <si>
    <t>Sort Scoring tab on Class, deductions, exterior</t>
  </si>
  <si>
    <t>Manually assign Place (confirm ties with Chief Judge)</t>
  </si>
  <si>
    <t>Manually assign Awards (based on entries, integer divide by 2)</t>
  </si>
  <si>
    <t>Review results with Chief Judge</t>
  </si>
  <si>
    <t>Copy (values only) to Results-All tab</t>
  </si>
  <si>
    <t>Divide and copy Results-All to Presenter sheets (large font landscape)</t>
  </si>
  <si>
    <t>Print and deliver Presenter sheets</t>
  </si>
  <si>
    <t>Copy Scoring to Publish, manipulate and format as needed (don't forget Header and Footer)</t>
  </si>
  <si>
    <t>Confirm accuracy of results with Chief Judge</t>
  </si>
  <si>
    <t>Publish confirmed final results</t>
  </si>
  <si>
    <t xml:space="preserve">CV-1 </t>
  </si>
  <si>
    <t xml:space="preserve">CV-2 </t>
  </si>
  <si>
    <t>911, 912, 912E (1965-1989)</t>
  </si>
  <si>
    <t xml:space="preserve">CV-3 </t>
  </si>
  <si>
    <t>911 Carrera (964, 993)</t>
  </si>
  <si>
    <t xml:space="preserve">CV-4 </t>
  </si>
  <si>
    <t>911 Carrera, GT2, GT3 (996, 997)</t>
  </si>
  <si>
    <t xml:space="preserve">CV-5 </t>
  </si>
  <si>
    <t>914-4, 914-6</t>
  </si>
  <si>
    <t xml:space="preserve">CV-6 </t>
  </si>
  <si>
    <t>924, 928, 944, 968</t>
  </si>
  <si>
    <t xml:space="preserve">CM-1 </t>
  </si>
  <si>
    <t>986/987 Boxster &amp; Cayman</t>
  </si>
  <si>
    <t xml:space="preserve">CM-2 </t>
  </si>
  <si>
    <t>981/718 Boxster &amp; Cayman</t>
  </si>
  <si>
    <t xml:space="preserve">CM-3 </t>
  </si>
  <si>
    <t>911 Carrera (991,992)</t>
  </si>
  <si>
    <t xml:space="preserve">CM-4 </t>
  </si>
  <si>
    <t>Cayenne</t>
  </si>
  <si>
    <t xml:space="preserve">CM-5 </t>
  </si>
  <si>
    <t>Panamera</t>
  </si>
  <si>
    <t xml:space="preserve">CM-6 </t>
  </si>
  <si>
    <t>Macan</t>
  </si>
  <si>
    <t xml:space="preserve">CM-7 </t>
  </si>
  <si>
    <t>Taycan</t>
  </si>
  <si>
    <t>UV-1</t>
  </si>
  <si>
    <t xml:space="preserve">UV-2 </t>
  </si>
  <si>
    <t xml:space="preserve">UV-3 </t>
  </si>
  <si>
    <t xml:space="preserve">UV-4 </t>
  </si>
  <si>
    <t xml:space="preserve">UV-5 </t>
  </si>
  <si>
    <t xml:space="preserve">UV-6 </t>
  </si>
  <si>
    <t xml:space="preserve">UM-1 </t>
  </si>
  <si>
    <t>986 Boxster (1997-2001)</t>
  </si>
  <si>
    <t xml:space="preserve">SV-1 </t>
  </si>
  <si>
    <t xml:space="preserve">SV-2 </t>
  </si>
  <si>
    <t xml:space="preserve">SV-3 </t>
  </si>
  <si>
    <t xml:space="preserve">SV-4 </t>
  </si>
  <si>
    <t xml:space="preserve">SV-5 </t>
  </si>
  <si>
    <t xml:space="preserve">SV-6 </t>
  </si>
  <si>
    <t>SM-1</t>
  </si>
  <si>
    <t xml:space="preserve">SM-2 </t>
  </si>
  <si>
    <t xml:space="preserve">SM-3 </t>
  </si>
  <si>
    <t xml:space="preserve">SM-4 </t>
  </si>
  <si>
    <t xml:space="preserve">SM-5 </t>
  </si>
  <si>
    <t xml:space="preserve">SM-6 </t>
  </si>
  <si>
    <t xml:space="preserve">SM-7 </t>
  </si>
  <si>
    <t xml:space="preserve">D&amp;S-1 </t>
  </si>
  <si>
    <t xml:space="preserve">D&amp;S-2 </t>
  </si>
  <si>
    <t xml:space="preserve">D&amp;S-3 </t>
  </si>
  <si>
    <t>911 Carrera, (964, 993)</t>
  </si>
  <si>
    <t xml:space="preserve">D&amp;S-4 </t>
  </si>
  <si>
    <t>911 Carrera, GT2, GT3 (996, 997, 991, 992)</t>
  </si>
  <si>
    <t xml:space="preserve">D&amp;S-5 </t>
  </si>
  <si>
    <t xml:space="preserve">D&amp;S-6 </t>
  </si>
  <si>
    <t xml:space="preserve">D&amp;S-7 </t>
  </si>
  <si>
    <t>Boxster, Cayman</t>
  </si>
  <si>
    <t xml:space="preserve">D&amp;S-8 </t>
  </si>
  <si>
    <t>Cayenne, Panamera, Macan, Taycan</t>
  </si>
  <si>
    <t xml:space="preserve">SC-1 </t>
  </si>
  <si>
    <t>Special Interest</t>
  </si>
  <si>
    <t xml:space="preserve">SC-2 </t>
  </si>
  <si>
    <t>Current Competition</t>
  </si>
  <si>
    <t xml:space="preserve">SC-3 </t>
  </si>
  <si>
    <t>Limited Production: Factory Exotics and Factory Race Cars</t>
  </si>
  <si>
    <t>Division</t>
  </si>
  <si>
    <t>Class</t>
  </si>
  <si>
    <t>Year</t>
  </si>
  <si>
    <t>Model</t>
  </si>
  <si>
    <t>Color</t>
  </si>
  <si>
    <t>License Plate</t>
  </si>
  <si>
    <t>Division: Full Concours - Vintage</t>
  </si>
  <si>
    <t>CV-4</t>
  </si>
  <si>
    <t>GT Silver</t>
  </si>
  <si>
    <t>Carerra GTS</t>
  </si>
  <si>
    <t>Cobalt Blue</t>
  </si>
  <si>
    <t>CBLT997</t>
  </si>
  <si>
    <t>Division: Full Concours - Modern</t>
  </si>
  <si>
    <t>CM-3</t>
  </si>
  <si>
    <t>911 GT3</t>
  </si>
  <si>
    <t>Guards Red</t>
  </si>
  <si>
    <t>Division: Unrestored - Vintage</t>
  </si>
  <si>
    <t>UV-2</t>
  </si>
  <si>
    <t>UV-6</t>
  </si>
  <si>
    <t>Sienna Red</t>
  </si>
  <si>
    <t>TTS4</t>
  </si>
  <si>
    <t>Division: Unrestored - Modern</t>
  </si>
  <si>
    <t>UM-1</t>
  </si>
  <si>
    <t>Boxster S</t>
  </si>
  <si>
    <t>Zenith Blue</t>
  </si>
  <si>
    <t>Division: Street - Vintage</t>
  </si>
  <si>
    <t>SV-1</t>
  </si>
  <si>
    <t>Black</t>
  </si>
  <si>
    <t>SV-2</t>
  </si>
  <si>
    <t>911 SC</t>
  </si>
  <si>
    <t>Rosewood</t>
  </si>
  <si>
    <t>911 T Targa</t>
  </si>
  <si>
    <t>Albert Blue</t>
  </si>
  <si>
    <t>W7BAH</t>
  </si>
  <si>
    <t>SV-4</t>
  </si>
  <si>
    <t>02996TT</t>
  </si>
  <si>
    <t>SV-6</t>
  </si>
  <si>
    <t>SAS2</t>
  </si>
  <si>
    <t>Division: Street - Modern</t>
  </si>
  <si>
    <t>Cayman S</t>
  </si>
  <si>
    <t>EDSRED</t>
  </si>
  <si>
    <t>Boxster</t>
  </si>
  <si>
    <t>SM-2</t>
  </si>
  <si>
    <t>Carrera White</t>
  </si>
  <si>
    <t>SM-3</t>
  </si>
  <si>
    <t>Carrera 911 Convertible</t>
  </si>
  <si>
    <t>SM-4</t>
  </si>
  <si>
    <t>Blue</t>
  </si>
  <si>
    <t>3FR0130</t>
  </si>
  <si>
    <t>Division: Detail &amp; Shine</t>
  </si>
  <si>
    <t>356C</t>
  </si>
  <si>
    <t>D&amp;S-2</t>
  </si>
  <si>
    <t>Artic Silver</t>
  </si>
  <si>
    <t>D&amp;S-4</t>
  </si>
  <si>
    <t>Python Green</t>
  </si>
  <si>
    <t>D&amp;S-7</t>
  </si>
  <si>
    <t>White</t>
  </si>
  <si>
    <t>Division: Special Categories</t>
  </si>
  <si>
    <t>Division: Display</t>
  </si>
  <si>
    <t>Display</t>
  </si>
  <si>
    <t>Carrera 2 Cabriolet</t>
  </si>
  <si>
    <t>GT-3</t>
  </si>
  <si>
    <t>Boxster Spyder</t>
  </si>
  <si>
    <t>718 Cayman GTS</t>
  </si>
  <si>
    <t>Silver</t>
  </si>
  <si>
    <t>Full Concours - Vintage and Modern</t>
  </si>
  <si>
    <t>Street - Vintage and Modern</t>
  </si>
  <si>
    <t>Unrestored - Vintage and Modern + Special Categories</t>
  </si>
  <si>
    <t>Detail &amp; Shine</t>
  </si>
  <si>
    <t>License</t>
  </si>
  <si>
    <t>Exterior</t>
  </si>
  <si>
    <t>Interior</t>
  </si>
  <si>
    <t>Storage</t>
  </si>
  <si>
    <t>Engine</t>
  </si>
  <si>
    <t>Chas w/o</t>
  </si>
  <si>
    <t>Chas w/</t>
  </si>
  <si>
    <t>Deductions</t>
  </si>
  <si>
    <t>Max</t>
  </si>
  <si>
    <t>Score</t>
  </si>
  <si>
    <t>Place</t>
  </si>
  <si>
    <t>Award</t>
  </si>
  <si>
    <t>Best of</t>
  </si>
  <si>
    <t>Best of Show</t>
  </si>
  <si>
    <t>Full Name (First/Last)</t>
  </si>
  <si>
    <t>E-mail</t>
  </si>
  <si>
    <t>Segment Name</t>
  </si>
  <si>
    <t>Mobile Phone</t>
  </si>
  <si>
    <t>Address 1</t>
  </si>
  <si>
    <t>Address 2</t>
  </si>
  <si>
    <t>City</t>
  </si>
  <si>
    <t>State</t>
  </si>
  <si>
    <t>Zip Code</t>
  </si>
  <si>
    <t>VIN #</t>
  </si>
  <si>
    <t>Member #</t>
  </si>
  <si>
    <t>CM-1</t>
  </si>
  <si>
    <t>Ed Reak</t>
  </si>
  <si>
    <t>ed.reak1@gmail.com</t>
  </si>
  <si>
    <t>+14802166138</t>
  </si>
  <si>
    <t>8617 South Newberry Ln</t>
  </si>
  <si>
    <t>Tempe</t>
  </si>
  <si>
    <t>AZ</t>
  </si>
  <si>
    <t>85284</t>
  </si>
  <si>
    <t>WP0AB298X8U782976</t>
  </si>
  <si>
    <t>2021050650</t>
  </si>
  <si>
    <t>Donald O'Neill</t>
  </si>
  <si>
    <t>emaildoneill@gmail.com</t>
  </si>
  <si>
    <t>64 E. Sunburst Lane</t>
  </si>
  <si>
    <t>Turbo</t>
  </si>
  <si>
    <t>991.2TT</t>
  </si>
  <si>
    <t>2006051096</t>
  </si>
  <si>
    <t>CM-5</t>
  </si>
  <si>
    <t>Taycan Turbo</t>
  </si>
  <si>
    <t>EVTURBO</t>
  </si>
  <si>
    <t>CV-1</t>
  </si>
  <si>
    <t>Randall Knuth</t>
  </si>
  <si>
    <t>rek-427@comcast.net</t>
  </si>
  <si>
    <t>+15203319053</t>
  </si>
  <si>
    <t>7640 E Placita Del Pajaro</t>
  </si>
  <si>
    <t>Tucson</t>
  </si>
  <si>
    <t>85750</t>
  </si>
  <si>
    <t>speedster</t>
  </si>
  <si>
    <t>stone grey</t>
  </si>
  <si>
    <t>orig57</t>
  </si>
  <si>
    <t>1997108927</t>
  </si>
  <si>
    <t>SAZ</t>
  </si>
  <si>
    <t>Debbie Patrick</t>
  </si>
  <si>
    <t>jepiii@patrickmotorsports.com</t>
  </si>
  <si>
    <t>+16025094625</t>
  </si>
  <si>
    <t>4114 East Washington</t>
  </si>
  <si>
    <t>Phoenix</t>
  </si>
  <si>
    <t>85034</t>
  </si>
  <si>
    <t>356</t>
  </si>
  <si>
    <t>SILVER</t>
  </si>
  <si>
    <t>356 SIX</t>
  </si>
  <si>
    <t>107029</t>
  </si>
  <si>
    <t>CV-2</t>
  </si>
  <si>
    <t>George Kief</t>
  </si>
  <si>
    <t>gkief@cox.net</t>
  </si>
  <si>
    <t>+16025246772</t>
  </si>
  <si>
    <t>8201 E Del Cadena Dr</t>
  </si>
  <si>
    <t>Scottsdale</t>
  </si>
  <si>
    <t>US</t>
  </si>
  <si>
    <t>85258-2318</t>
  </si>
  <si>
    <t>930 Turbo</t>
  </si>
  <si>
    <t>Sienna Metallic</t>
  </si>
  <si>
    <t>78 930</t>
  </si>
  <si>
    <t>9308800380</t>
  </si>
  <si>
    <t>2004090799</t>
  </si>
  <si>
    <t>911</t>
  </si>
  <si>
    <t>WHITE</t>
  </si>
  <si>
    <t>TARGA</t>
  </si>
  <si>
    <t>James Patrick III</t>
  </si>
  <si>
    <t>BLUE</t>
  </si>
  <si>
    <t>JPP723</t>
  </si>
  <si>
    <t>1992121134</t>
  </si>
  <si>
    <t>CV-3</t>
  </si>
  <si>
    <t>Billy Morgan</t>
  </si>
  <si>
    <t>brv4morgan@msn.com</t>
  </si>
  <si>
    <t>+15038801730</t>
  </si>
  <si>
    <t>7789 E. Stallion Rd</t>
  </si>
  <si>
    <t>85258</t>
  </si>
  <si>
    <t>911 RS America (Type 964)</t>
  </si>
  <si>
    <t>WP0AB2968PS419228</t>
  </si>
  <si>
    <t>1995047946</t>
  </si>
  <si>
    <t>Raymond Ramirez</t>
  </si>
  <si>
    <t>rlrm3@outlook.com</t>
  </si>
  <si>
    <t>+14802257656</t>
  </si>
  <si>
    <t>15808 N 62nd PL</t>
  </si>
  <si>
    <t>85254</t>
  </si>
  <si>
    <t>2002091013</t>
  </si>
  <si>
    <t>CV-5</t>
  </si>
  <si>
    <t>James Benson</t>
  </si>
  <si>
    <t>benson1914@netzero.com</t>
  </si>
  <si>
    <t>2220 S. Shannon Dr.</t>
  </si>
  <si>
    <t>85282</t>
  </si>
  <si>
    <t>914</t>
  </si>
  <si>
    <t>Adriatic Blue</t>
  </si>
  <si>
    <t>70 914</t>
  </si>
  <si>
    <t>1993107246</t>
  </si>
  <si>
    <t>916</t>
  </si>
  <si>
    <t>REAL916</t>
  </si>
  <si>
    <t>9142330020</t>
  </si>
  <si>
    <t>CV-6</t>
  </si>
  <si>
    <t>Stephen Sapareto</t>
  </si>
  <si>
    <t>ssapareto@gmail.com</t>
  </si>
  <si>
    <t>+16029089449</t>
  </si>
  <si>
    <t>3636 N La Barge Rd</t>
  </si>
  <si>
    <t>Apache Junction</t>
  </si>
  <si>
    <t>85119</t>
  </si>
  <si>
    <t>968</t>
  </si>
  <si>
    <t>GP White</t>
  </si>
  <si>
    <t>WP0AA2965NS820560</t>
  </si>
  <si>
    <t>1994040396</t>
  </si>
  <si>
    <t>Mike Bukata</t>
  </si>
  <si>
    <t>mbukata@cox.net</t>
  </si>
  <si>
    <t>13866 n 106th Way</t>
  </si>
  <si>
    <t>85255</t>
  </si>
  <si>
    <t>Cashmere Beige</t>
  </si>
  <si>
    <t>2004026575</t>
  </si>
  <si>
    <t>John Cordes</t>
  </si>
  <si>
    <t>johnjcordes@gmail.com</t>
  </si>
  <si>
    <t>+14802050044</t>
  </si>
  <si>
    <t>8894 E. SHEENA DRIVE</t>
  </si>
  <si>
    <t>SCOTTSDALE</t>
  </si>
  <si>
    <t>85260</t>
  </si>
  <si>
    <t>911 C4S</t>
  </si>
  <si>
    <t>Maritime Blue</t>
  </si>
  <si>
    <t>2009090146</t>
  </si>
  <si>
    <t>Tom Frazier</t>
  </si>
  <si>
    <t>mttom.frazier1@cox.net</t>
  </si>
  <si>
    <t>5233 E. Angela Dr</t>
  </si>
  <si>
    <t>911 Turbo S</t>
  </si>
  <si>
    <t>Dark Blue (N4)</t>
  </si>
  <si>
    <t>AZ 050568</t>
  </si>
  <si>
    <t>WP0AD2A93ES167465</t>
  </si>
  <si>
    <t>2018090911</t>
  </si>
  <si>
    <t>Joe Murauskis</t>
  </si>
  <si>
    <t>j.murauskis@att.net</t>
  </si>
  <si>
    <t>+18159554707</t>
  </si>
  <si>
    <t>4697 West Buckskin Drive</t>
  </si>
  <si>
    <t>Eloy</t>
  </si>
  <si>
    <t>85131</t>
  </si>
  <si>
    <t>911 Carrera S Cab</t>
  </si>
  <si>
    <t>2005081078</t>
  </si>
  <si>
    <t>Paul Pfauser</t>
  </si>
  <si>
    <t>ppfauser@aol.com</t>
  </si>
  <si>
    <t>+14804143940</t>
  </si>
  <si>
    <t>559 N Acacia Dr</t>
  </si>
  <si>
    <t>Gilbert</t>
  </si>
  <si>
    <t>85233</t>
  </si>
  <si>
    <t>GT3</t>
  </si>
  <si>
    <t>Agate Grey</t>
  </si>
  <si>
    <t>P44</t>
  </si>
  <si>
    <t>2015120276</t>
  </si>
  <si>
    <t>Mark Stieg</t>
  </si>
  <si>
    <t>stiegster@aol.com</t>
  </si>
  <si>
    <t>+16028812426</t>
  </si>
  <si>
    <t>8100 E Camelback Rd 83</t>
  </si>
  <si>
    <t>85252</t>
  </si>
  <si>
    <t>Graphite Blue</t>
  </si>
  <si>
    <t>2021021371</t>
  </si>
  <si>
    <t>Scott McIlvain</t>
  </si>
  <si>
    <t>scott@mcilvainmotors.com</t>
  </si>
  <si>
    <t>+16022280256</t>
  </si>
  <si>
    <t>939 S 48th St</t>
  </si>
  <si>
    <t>Suite 215</t>
  </si>
  <si>
    <t>TEMPE</t>
  </si>
  <si>
    <t>85281</t>
  </si>
  <si>
    <t>Dk Blue Mtl</t>
  </si>
  <si>
    <t>WP0AB2A89EK193744</t>
  </si>
  <si>
    <t>2005010049</t>
  </si>
  <si>
    <t>D&amp;S-8</t>
  </si>
  <si>
    <t>Charles Brasile</t>
  </si>
  <si>
    <t>cabrasile@gmail.com</t>
  </si>
  <si>
    <t>+16027415338</t>
  </si>
  <si>
    <t>15775 E. Primrose Dr.</t>
  </si>
  <si>
    <t>Fountain Hills</t>
  </si>
  <si>
    <t>85268</t>
  </si>
  <si>
    <t>Cayenne e-hybrid</t>
  </si>
  <si>
    <t>WP1AE2AY7MDA24542</t>
  </si>
  <si>
    <t>2003047469</t>
  </si>
  <si>
    <t>Morris Scharhon</t>
  </si>
  <si>
    <t>moe@scharhon.com</t>
  </si>
  <si>
    <t>+12062287302</t>
  </si>
  <si>
    <t>4327 E Sands Dr</t>
  </si>
  <si>
    <t>85050</t>
  </si>
  <si>
    <t>WP1AA2A51HLB09566</t>
  </si>
  <si>
    <t>2016020225</t>
  </si>
  <si>
    <t>Dave Babenko</t>
  </si>
  <si>
    <t>gen5-150@comcast.net</t>
  </si>
  <si>
    <t>18291 N Pima Rd</t>
  </si>
  <si>
    <t>110-381</t>
  </si>
  <si>
    <t>911 Targa GTS</t>
  </si>
  <si>
    <t>2020120523</t>
  </si>
  <si>
    <t>Richard Bookspan</t>
  </si>
  <si>
    <t>richard@c42.com</t>
  </si>
  <si>
    <t>+16023321444</t>
  </si>
  <si>
    <t>5760 N. Echo Canyon Circle</t>
  </si>
  <si>
    <t>85018</t>
  </si>
  <si>
    <t>911 Coupe 1996</t>
  </si>
  <si>
    <t>2004037139</t>
  </si>
  <si>
    <t>Lawrence Brown</t>
  </si>
  <si>
    <t>suzbrowngreg@yahoo.com</t>
  </si>
  <si>
    <t>+13037186250</t>
  </si>
  <si>
    <t>2350 W Hazelhurst Dr</t>
  </si>
  <si>
    <t>Anthem</t>
  </si>
  <si>
    <t>85086</t>
  </si>
  <si>
    <t>911S</t>
  </si>
  <si>
    <t>Adventurine</t>
  </si>
  <si>
    <t>KFP508 AK</t>
  </si>
  <si>
    <t>WPOCB2A98LS262972</t>
  </si>
  <si>
    <t>2022010362</t>
  </si>
  <si>
    <t>Gregg Bull</t>
  </si>
  <si>
    <t>manumad62@gmail.com</t>
  </si>
  <si>
    <t>+16026203347</t>
  </si>
  <si>
    <t>12167 E Laurel Ln</t>
  </si>
  <si>
    <t>85259</t>
  </si>
  <si>
    <t>2021050615</t>
  </si>
  <si>
    <t>Dan Conrad</t>
  </si>
  <si>
    <t>dconradab@gmail.com</t>
  </si>
  <si>
    <t>2535 Copper Basin Road</t>
  </si>
  <si>
    <t>Prescott</t>
  </si>
  <si>
    <t>86303</t>
  </si>
  <si>
    <t>HAPYNOW</t>
  </si>
  <si>
    <t>2021050341</t>
  </si>
  <si>
    <t>Ros De Giaxa</t>
  </si>
  <si>
    <t>omaenopa@cox.net</t>
  </si>
  <si>
    <t>8502 e kalil Dr</t>
  </si>
  <si>
    <t>Targa C4S</t>
  </si>
  <si>
    <t>Agathe grey</t>
  </si>
  <si>
    <t>DBW426</t>
  </si>
  <si>
    <t>2022090431</t>
  </si>
  <si>
    <t>Daniel Diaz</t>
  </si>
  <si>
    <t>dandiaz65@gmail.com</t>
  </si>
  <si>
    <t>+15202796632</t>
  </si>
  <si>
    <t>6265 S desert Peak dr</t>
  </si>
  <si>
    <t>85713</t>
  </si>
  <si>
    <t>7FA9SA</t>
  </si>
  <si>
    <t>Ken Dishop</t>
  </si>
  <si>
    <t>kfdishop@aol.com</t>
  </si>
  <si>
    <t>2004071163</t>
  </si>
  <si>
    <t>Mark Dreher</t>
  </si>
  <si>
    <t>markd@wpdcpa.com</t>
  </si>
  <si>
    <t>+16024691984</t>
  </si>
  <si>
    <t>500 N. Juniper Drive,</t>
  </si>
  <si>
    <t>Ste. 275</t>
  </si>
  <si>
    <t>Chandler</t>
  </si>
  <si>
    <t>85226</t>
  </si>
  <si>
    <t>2005111274</t>
  </si>
  <si>
    <t>Robert Dubay</t>
  </si>
  <si>
    <t>rdubay@asiawoodltd.com</t>
  </si>
  <si>
    <t>+15037808582</t>
  </si>
  <si>
    <t>7644 E. Ponte Bella Drive</t>
  </si>
  <si>
    <t>85266</t>
  </si>
  <si>
    <t>718 4.0 GTS (25 Year)</t>
  </si>
  <si>
    <t>993YRU</t>
  </si>
  <si>
    <t>WP0CD2A80NS228416</t>
  </si>
  <si>
    <t>1992082479</t>
  </si>
  <si>
    <t>Chris Durham</t>
  </si>
  <si>
    <t>chris@azprop.com</t>
  </si>
  <si>
    <t>+16026634743</t>
  </si>
  <si>
    <t>24200 N. Alma School Rd.</t>
  </si>
  <si>
    <t>Unit #26</t>
  </si>
  <si>
    <t>2021111695</t>
  </si>
  <si>
    <t>Franz Forman</t>
  </si>
  <si>
    <t>fhforman@gmail.com</t>
  </si>
  <si>
    <t>27668 N. 85th Ln.</t>
  </si>
  <si>
    <t>Peoria</t>
  </si>
  <si>
    <t>85383</t>
  </si>
  <si>
    <t>San Marino Blue</t>
  </si>
  <si>
    <t>2007090984</t>
  </si>
  <si>
    <t>CA</t>
  </si>
  <si>
    <t>Jeffrey Goldin</t>
  </si>
  <si>
    <t>swsedan@cox.net</t>
  </si>
  <si>
    <t>+16024810894</t>
  </si>
  <si>
    <t>1543 W Calle de Pompas</t>
  </si>
  <si>
    <t>85085</t>
  </si>
  <si>
    <t>Carrera Cabriolet 911S</t>
  </si>
  <si>
    <t>Grey</t>
  </si>
  <si>
    <t>G0LDIN</t>
  </si>
  <si>
    <t>WP0CB29918S776853---</t>
  </si>
  <si>
    <t>2022040716</t>
  </si>
  <si>
    <t>Thomas Hitchcock</t>
  </si>
  <si>
    <t>atticus023@yahoo.com</t>
  </si>
  <si>
    <t>14714 N 176th Ln</t>
  </si>
  <si>
    <t>Surprise</t>
  </si>
  <si>
    <t>85388</t>
  </si>
  <si>
    <t>2022100686</t>
  </si>
  <si>
    <t>Don Hoover</t>
  </si>
  <si>
    <t>snakefan85023@gmail.com</t>
  </si>
  <si>
    <t>+16027700388</t>
  </si>
  <si>
    <t>350 E Leverenz Ave</t>
  </si>
  <si>
    <t>SAN TAN VLY</t>
  </si>
  <si>
    <t>85140-7458</t>
  </si>
  <si>
    <t>CVF3317</t>
  </si>
  <si>
    <t>WP0AB2A8XJK27933</t>
  </si>
  <si>
    <t>2020030897</t>
  </si>
  <si>
    <t>Dave McCart</t>
  </si>
  <si>
    <t>dmccart812@gmail.com</t>
  </si>
  <si>
    <t>+16023348281</t>
  </si>
  <si>
    <t>12659 N 113th Way</t>
  </si>
  <si>
    <t>scottsdale</t>
  </si>
  <si>
    <t>993 c4</t>
  </si>
  <si>
    <t>Miami Blue</t>
  </si>
  <si>
    <t>1996100168</t>
  </si>
  <si>
    <t>OR</t>
  </si>
  <si>
    <t>Cayenne S</t>
  </si>
  <si>
    <t>WP1AB29P64LA61107</t>
  </si>
  <si>
    <t>Brian Miller</t>
  </si>
  <si>
    <t>hificolourdesign@gmail.com</t>
  </si>
  <si>
    <t>+16236404311</t>
  </si>
  <si>
    <t>14466 W Verde LN</t>
  </si>
  <si>
    <t>Goodyear</t>
  </si>
  <si>
    <t>85395</t>
  </si>
  <si>
    <t>9111110035</t>
  </si>
  <si>
    <t>2002101993</t>
  </si>
  <si>
    <t>Robert Nurin</t>
  </si>
  <si>
    <t>penmanrdn@aol.com</t>
  </si>
  <si>
    <t>POBox 65751</t>
  </si>
  <si>
    <t>85728</t>
  </si>
  <si>
    <t>Aqua Blue</t>
  </si>
  <si>
    <t>2014061193</t>
  </si>
  <si>
    <t>George Reid</t>
  </si>
  <si>
    <t>greid3@cox.net</t>
  </si>
  <si>
    <t>+14805122854</t>
  </si>
  <si>
    <t>1107 W Osborn</t>
  </si>
  <si>
    <t>120</t>
  </si>
  <si>
    <t>85013</t>
  </si>
  <si>
    <t>981 cayman</t>
  </si>
  <si>
    <t>Sapphire Blue</t>
  </si>
  <si>
    <t>206761B</t>
  </si>
  <si>
    <t>WPOAA2A89EK172198</t>
  </si>
  <si>
    <t>:2020100231</t>
  </si>
  <si>
    <t>Jose Reyes</t>
  </si>
  <si>
    <t>skydvr911@gmail.com</t>
  </si>
  <si>
    <t>+19289192730</t>
  </si>
  <si>
    <t>3442 S Woodpecker Way</t>
  </si>
  <si>
    <t>Yuma</t>
  </si>
  <si>
    <t>85365</t>
  </si>
  <si>
    <t>911 Carrera S</t>
  </si>
  <si>
    <t>Anthracite</t>
  </si>
  <si>
    <t>2019090182</t>
  </si>
  <si>
    <t>David Robinson</t>
  </si>
  <si>
    <t>david.robinson@gm.com</t>
  </si>
  <si>
    <t>+18056607327</t>
  </si>
  <si>
    <t>3435 E Desert Trumpet Rd.</t>
  </si>
  <si>
    <t>91362</t>
  </si>
  <si>
    <t>Graphite Blue M</t>
  </si>
  <si>
    <t>2009111312</t>
  </si>
  <si>
    <t>Steven Snay</t>
  </si>
  <si>
    <t>stevensnay@yahoo.com</t>
  </si>
  <si>
    <t>+19707648707</t>
  </si>
  <si>
    <t>73 Tristan Trail</t>
  </si>
  <si>
    <t>Durango</t>
  </si>
  <si>
    <t>CO</t>
  </si>
  <si>
    <t>81301</t>
  </si>
  <si>
    <t>911 RSR Tribute</t>
  </si>
  <si>
    <t>Signal orange</t>
  </si>
  <si>
    <t>1982010823</t>
  </si>
  <si>
    <t>ALP</t>
  </si>
  <si>
    <t>Mark Weinberg</t>
  </si>
  <si>
    <t>farmermark@comcast.net</t>
  </si>
  <si>
    <t>+12679922658</t>
  </si>
  <si>
    <t>PO Box 6043</t>
  </si>
  <si>
    <t>Carefree</t>
  </si>
  <si>
    <t>85377</t>
  </si>
  <si>
    <t>Plus4</t>
  </si>
  <si>
    <t>Cookies &amp; Cream</t>
  </si>
  <si>
    <t>1989111541</t>
  </si>
  <si>
    <t>Scott Woodward</t>
  </si>
  <si>
    <t>912</t>
  </si>
  <si>
    <t>SC-1</t>
  </si>
  <si>
    <t>David Fisher</t>
  </si>
  <si>
    <t>dfish5666@aol.com</t>
  </si>
  <si>
    <t>+16027632996</t>
  </si>
  <si>
    <t>5425 N 83rd Pl</t>
  </si>
  <si>
    <t>85250</t>
  </si>
  <si>
    <t>914 LS376</t>
  </si>
  <si>
    <t>Cremeweisse</t>
  </si>
  <si>
    <t>LIFTL8</t>
  </si>
  <si>
    <t>2009030659</t>
  </si>
  <si>
    <t>SC-2</t>
  </si>
  <si>
    <t>Cayman GTS 4.0</t>
  </si>
  <si>
    <t>DMN 4.5</t>
  </si>
  <si>
    <t>SC-3</t>
  </si>
  <si>
    <t>Richard Kepner</t>
  </si>
  <si>
    <t>casakep@dakotacom.net</t>
  </si>
  <si>
    <t>739 E. 9th Street</t>
  </si>
  <si>
    <t>85719</t>
  </si>
  <si>
    <t>959</t>
  </si>
  <si>
    <t>silver</t>
  </si>
  <si>
    <t>REAL959</t>
  </si>
  <si>
    <t>1981056892</t>
  </si>
  <si>
    <t>Rook Younger</t>
  </si>
  <si>
    <t>rook.younger@cox.net</t>
  </si>
  <si>
    <t>+16028260610</t>
  </si>
  <si>
    <t>35444 N. 86th Place</t>
  </si>
  <si>
    <t>RACNID</t>
  </si>
  <si>
    <t>2011051326</t>
  </si>
  <si>
    <t>Dennis Correia</t>
  </si>
  <si>
    <t>coorde@aol.com</t>
  </si>
  <si>
    <t>9482 N. Twinkling Shadows Way</t>
  </si>
  <si>
    <t>85745</t>
  </si>
  <si>
    <t>718 Cayman S</t>
  </si>
  <si>
    <t>2017031355</t>
  </si>
  <si>
    <t>Christopher Cova</t>
  </si>
  <si>
    <t>chriscova@yahoo.com</t>
  </si>
  <si>
    <t>+15713427315</t>
  </si>
  <si>
    <t>38840 N Spur Cross Rd</t>
  </si>
  <si>
    <t>Cave Creek</t>
  </si>
  <si>
    <t>85331</t>
  </si>
  <si>
    <t>Boxster 981GTS</t>
  </si>
  <si>
    <t>2014081267</t>
  </si>
  <si>
    <t>Spero Pagos</t>
  </si>
  <si>
    <t>speropagos@gmail.com</t>
  </si>
  <si>
    <t>+16027736600</t>
  </si>
  <si>
    <t>2005 W Trotter Trail, Phoenix,</t>
  </si>
  <si>
    <t>Cayman 718 GTS</t>
  </si>
  <si>
    <t>2013110250</t>
  </si>
  <si>
    <t>Bruce Barth</t>
  </si>
  <si>
    <t>+14802090863</t>
  </si>
  <si>
    <t>11180 E Graythorn Dr</t>
  </si>
  <si>
    <t>85262</t>
  </si>
  <si>
    <t>WPOAC2A92NS268144</t>
  </si>
  <si>
    <t>1992089040</t>
  </si>
  <si>
    <t>Andy Cole</t>
  </si>
  <si>
    <t>andycole1@gmail.com</t>
  </si>
  <si>
    <t>+14152152575</t>
  </si>
  <si>
    <t>24200 N Alma School Rd Unit 17</t>
  </si>
  <si>
    <t>2017061844</t>
  </si>
  <si>
    <t>Bob Kjelden</t>
  </si>
  <si>
    <t>rokjelden@comcast.net</t>
  </si>
  <si>
    <t>+16512712021</t>
  </si>
  <si>
    <t>8444 N 84th St</t>
  </si>
  <si>
    <t>911 Targa 4S</t>
  </si>
  <si>
    <t>2019021609</t>
  </si>
  <si>
    <t>Celestino Leal</t>
  </si>
  <si>
    <t>zuk900@aol.com</t>
  </si>
  <si>
    <t>+16023172964</t>
  </si>
  <si>
    <t>5921 E Bramble Berry Ln</t>
  </si>
  <si>
    <t>911 S</t>
  </si>
  <si>
    <t>N5A6GK</t>
  </si>
  <si>
    <t>2005010058</t>
  </si>
  <si>
    <t>Jeffrey Novick</t>
  </si>
  <si>
    <t>jeffreynovick@aol.com</t>
  </si>
  <si>
    <t>5601 E. Larkspur Dr.</t>
  </si>
  <si>
    <t>992 GTS</t>
  </si>
  <si>
    <t>Shark Blue</t>
  </si>
  <si>
    <t>1993075587</t>
  </si>
  <si>
    <t>kjkendler@comcast.net</t>
  </si>
  <si>
    <t>+15204654398</t>
  </si>
  <si>
    <t>1900 EAST CAMPBELL TERRACE</t>
  </si>
  <si>
    <t>85718</t>
  </si>
  <si>
    <t>2006050160</t>
  </si>
  <si>
    <t>Philip Barnett</t>
  </si>
  <si>
    <t>psbarnett@cox.net</t>
  </si>
  <si>
    <t>+14802423213</t>
  </si>
  <si>
    <t>30298 North 73rd Street</t>
  </si>
  <si>
    <t>356B</t>
  </si>
  <si>
    <t>GMV383</t>
  </si>
  <si>
    <t>2021030746</t>
  </si>
  <si>
    <t>Don Bell</t>
  </si>
  <si>
    <t>don@bellautosports.com</t>
  </si>
  <si>
    <t>650 Eagle Mountain Ranch Road</t>
  </si>
  <si>
    <t>Sedona</t>
  </si>
  <si>
    <t>86336</t>
  </si>
  <si>
    <t>356B T5</t>
  </si>
  <si>
    <t>Burgundy</t>
  </si>
  <si>
    <t>87642</t>
  </si>
  <si>
    <t>1976117252</t>
  </si>
  <si>
    <t>Dennis Crowley</t>
  </si>
  <si>
    <t>preacoupe@msn.com</t>
  </si>
  <si>
    <t>5861 N. Camino Esplenodora</t>
  </si>
  <si>
    <t>Creme Beige</t>
  </si>
  <si>
    <t>SO OLD</t>
  </si>
  <si>
    <t>51060</t>
  </si>
  <si>
    <t>1977095945</t>
  </si>
  <si>
    <t>Robert Mulica</t>
  </si>
  <si>
    <t>bmulica@bellsouth.net</t>
  </si>
  <si>
    <t>+17043619407</t>
  </si>
  <si>
    <t>10318 E Foothills Dr</t>
  </si>
  <si>
    <t>2015071318</t>
  </si>
  <si>
    <t>Jack Aman</t>
  </si>
  <si>
    <t>jlaman914@cox.net</t>
  </si>
  <si>
    <t>+16027627679</t>
  </si>
  <si>
    <t>3806 W. Shangri La Rd.</t>
  </si>
  <si>
    <t>85029</t>
  </si>
  <si>
    <t>CCX 745</t>
  </si>
  <si>
    <t>1981018562</t>
  </si>
  <si>
    <t>911SC</t>
  </si>
  <si>
    <t>Emilio Tapia</t>
  </si>
  <si>
    <t>etj22@cox.net</t>
  </si>
  <si>
    <t>+16235214299</t>
  </si>
  <si>
    <t>9968 W JJ RANCH ROAD</t>
  </si>
  <si>
    <t>911sc targa</t>
  </si>
  <si>
    <t>1996099038</t>
  </si>
  <si>
    <t>SV-3</t>
  </si>
  <si>
    <t>James Falk</t>
  </si>
  <si>
    <t>jimfalk@cox.net</t>
  </si>
  <si>
    <t>+17143434400</t>
  </si>
  <si>
    <t>25242 Monte Verde Drive</t>
  </si>
  <si>
    <t>Laguna Niguel</t>
  </si>
  <si>
    <t>92677</t>
  </si>
  <si>
    <t>993 Targa (911 C2)</t>
  </si>
  <si>
    <t>8ABA701</t>
  </si>
  <si>
    <t>WPODA299XVS385249</t>
  </si>
  <si>
    <t>2914070968</t>
  </si>
  <si>
    <t>ORC</t>
  </si>
  <si>
    <t>James Roberts</t>
  </si>
  <si>
    <t>jkroberts2@outlook.com</t>
  </si>
  <si>
    <t>+14802963750</t>
  </si>
  <si>
    <t>32826 N 54TH ST</t>
  </si>
  <si>
    <t>996 Turbo</t>
  </si>
  <si>
    <t>RainForestGreen</t>
  </si>
  <si>
    <t>2003047569</t>
  </si>
  <si>
    <t>968 cabriolet</t>
  </si>
  <si>
    <t>SASTWO</t>
  </si>
  <si>
    <t>Stephen Anderson</t>
  </si>
  <si>
    <t>steve@betternbetter.com</t>
  </si>
  <si>
    <t>+14802055303</t>
  </si>
  <si>
    <t>6456 W. Red Fox Rd.</t>
  </si>
  <si>
    <t>85083</t>
  </si>
  <si>
    <t>2000 S</t>
  </si>
  <si>
    <t>2006021304</t>
  </si>
  <si>
    <t>Cabriolet</t>
  </si>
  <si>
    <t>ANT</t>
  </si>
  <si>
    <t>UV-4</t>
  </si>
  <si>
    <t>John Boland</t>
  </si>
  <si>
    <t>johnboland815@gmail.com</t>
  </si>
  <si>
    <t>+18057146388</t>
  </si>
  <si>
    <t>7441 West Tonopah Dr.</t>
  </si>
  <si>
    <t>Glendale</t>
  </si>
  <si>
    <t>85308</t>
  </si>
  <si>
    <t>996 Carrera 4</t>
  </si>
  <si>
    <t>2021090475</t>
  </si>
  <si>
    <t>Frank Grimmelmann</t>
  </si>
  <si>
    <t>fgrimmelmann@mindspring.com</t>
  </si>
  <si>
    <t>+16239109838</t>
  </si>
  <si>
    <t>42441 N. Cross Timbers Court</t>
  </si>
  <si>
    <t>996 Carrera</t>
  </si>
  <si>
    <t>996HDY</t>
  </si>
  <si>
    <t>WP0AA29942s620338</t>
  </si>
  <si>
    <t>2001111070</t>
  </si>
  <si>
    <t>James Borowske</t>
  </si>
  <si>
    <t>jim@jborowske.com</t>
  </si>
  <si>
    <t>+16142541941</t>
  </si>
  <si>
    <t>4065 N. Silver Ridge Circle</t>
  </si>
  <si>
    <t>Mesa</t>
  </si>
  <si>
    <t>85207</t>
  </si>
  <si>
    <t>944</t>
  </si>
  <si>
    <t>1999027829</t>
  </si>
  <si>
    <t>Daren Rhoades</t>
  </si>
  <si>
    <t>daren.rhoades@gmail.com</t>
  </si>
  <si>
    <t>+13106838209</t>
  </si>
  <si>
    <t>4402 N. 36th St Unit 129</t>
  </si>
  <si>
    <t>924S</t>
  </si>
  <si>
    <t>MMA00E</t>
  </si>
  <si>
    <t>2014051416</t>
  </si>
  <si>
    <t>Name</t>
  </si>
  <si>
    <t xml:space="preserve">Region </t>
  </si>
  <si>
    <t>Phoenix Flight 44 Concours</t>
  </si>
  <si>
    <t>James &amp; Kathleen Kendler</t>
  </si>
  <si>
    <t xml:space="preserve">James Clark </t>
  </si>
  <si>
    <t>Convertible D</t>
  </si>
  <si>
    <t>Meissen Blue</t>
  </si>
  <si>
    <t>Chuck Croteau</t>
  </si>
  <si>
    <t xml:space="preserve">911 Coupe </t>
  </si>
  <si>
    <t>CG 1085</t>
  </si>
  <si>
    <t>Steven Crawford</t>
  </si>
  <si>
    <t>911 C-2</t>
  </si>
  <si>
    <t>Carrera GTS</t>
  </si>
  <si>
    <t xml:space="preserve">David Stam </t>
  </si>
  <si>
    <t>911 Cab. Carrera S</t>
  </si>
  <si>
    <t>Ruby Red</t>
  </si>
  <si>
    <t>Elieo Cuevas</t>
  </si>
  <si>
    <t>Stone Gray</t>
  </si>
  <si>
    <t>Lees944</t>
  </si>
  <si>
    <t>CM-2</t>
  </si>
  <si>
    <t>Greg Curtiss</t>
  </si>
  <si>
    <t>GT4</t>
  </si>
  <si>
    <t>RACECAR</t>
  </si>
  <si>
    <t>Ryan Hartman</t>
  </si>
  <si>
    <t>911 Sport Classic</t>
  </si>
  <si>
    <t>Sport Grey</t>
  </si>
  <si>
    <t>28A 5JM</t>
  </si>
  <si>
    <t>Polo Red</t>
  </si>
  <si>
    <t xml:space="preserve">Crème Beige </t>
  </si>
  <si>
    <t xml:space="preserve">Jeff Gamble </t>
  </si>
  <si>
    <t>356 Roadster</t>
  </si>
  <si>
    <t>Aetna Blue</t>
  </si>
  <si>
    <t>GAMBLE</t>
  </si>
  <si>
    <t>Robert Sarich</t>
  </si>
  <si>
    <t>944 S2</t>
  </si>
  <si>
    <t xml:space="preserve">White </t>
  </si>
  <si>
    <t xml:space="preserve">Dennis Correla </t>
  </si>
  <si>
    <t>George Meisch</t>
  </si>
  <si>
    <t>Cayman GT4</t>
  </si>
  <si>
    <t xml:space="preserve">Kim Petersen </t>
  </si>
  <si>
    <t>718 Cayman GT4 RS</t>
  </si>
  <si>
    <t>BRG</t>
  </si>
  <si>
    <t>911 Carrera</t>
  </si>
  <si>
    <t>Patrick Norris</t>
  </si>
  <si>
    <t>Red</t>
  </si>
  <si>
    <t>Douglas Volder</t>
  </si>
  <si>
    <t>D&amp;S-1</t>
  </si>
  <si>
    <t>James Kendler</t>
  </si>
  <si>
    <t xml:space="preserve">356 Coupe </t>
  </si>
  <si>
    <t>Yellow</t>
  </si>
  <si>
    <t>911 SC Targa</t>
  </si>
  <si>
    <t>Dave Long</t>
  </si>
  <si>
    <t>911 Carrera Cabriolet</t>
  </si>
  <si>
    <t>Harold Tretbar</t>
  </si>
  <si>
    <t>Carrera</t>
  </si>
  <si>
    <t>160 MBH</t>
  </si>
  <si>
    <t>D&amp;S-3</t>
  </si>
  <si>
    <t>Anthony Milazzo</t>
  </si>
  <si>
    <t>C2S</t>
  </si>
  <si>
    <t>Vesuvio Grey</t>
  </si>
  <si>
    <t xml:space="preserve">Donald Petersen </t>
  </si>
  <si>
    <t>911 4S</t>
  </si>
  <si>
    <t>Charcoal</t>
  </si>
  <si>
    <t>Peter Beahan</t>
  </si>
  <si>
    <t>Brendon Hirschberg</t>
  </si>
  <si>
    <t>Cayman R</t>
  </si>
  <si>
    <t>Larry Ashton</t>
  </si>
  <si>
    <t>356A Cabriolet</t>
  </si>
  <si>
    <t>Ivory</t>
  </si>
  <si>
    <t>Jerome Bodmer</t>
  </si>
  <si>
    <t>992 911 Turbo</t>
  </si>
  <si>
    <t xml:space="preserve">Shark Blue </t>
  </si>
  <si>
    <t>ZUFNHSN</t>
  </si>
  <si>
    <t>Robert Diehl</t>
  </si>
  <si>
    <t>911 Carrera 2</t>
  </si>
  <si>
    <t>Coral Red</t>
  </si>
  <si>
    <t>John Duclos</t>
  </si>
  <si>
    <t>Cayman GTS</t>
  </si>
  <si>
    <t>Bruce Ehrlich</t>
  </si>
  <si>
    <t>Boxster GTS</t>
  </si>
  <si>
    <t>Anthracite Brown</t>
  </si>
  <si>
    <t>Darren Fouts</t>
  </si>
  <si>
    <t>Jerry Fouts</t>
  </si>
  <si>
    <t xml:space="preserve">Carrera </t>
  </si>
  <si>
    <t xml:space="preserve">Arctic Silver </t>
  </si>
  <si>
    <t>BDZ4568</t>
  </si>
  <si>
    <t xml:space="preserve">Kurt Fuerstenau </t>
  </si>
  <si>
    <t xml:space="preserve">Boxster </t>
  </si>
  <si>
    <t>Speed Yellow</t>
  </si>
  <si>
    <t>Joshua Gibbons</t>
  </si>
  <si>
    <t>Christian Grossklaus</t>
  </si>
  <si>
    <t>Carrera C4S</t>
  </si>
  <si>
    <t xml:space="preserve">Mark Harding </t>
  </si>
  <si>
    <t>9B2 073</t>
  </si>
  <si>
    <t xml:space="preserve">John Herold </t>
  </si>
  <si>
    <t>718 Cayman GT4</t>
  </si>
  <si>
    <t>Ken Hollett</t>
  </si>
  <si>
    <t>Rain Forest Green</t>
  </si>
  <si>
    <t>AC66086</t>
  </si>
  <si>
    <t xml:space="preserve">Nick Kettle </t>
  </si>
  <si>
    <t>928 S4</t>
  </si>
  <si>
    <t>X4A5HG</t>
  </si>
  <si>
    <t>William Morehouse</t>
  </si>
  <si>
    <t>911T Targa</t>
  </si>
  <si>
    <t>Norma Nada</t>
  </si>
  <si>
    <t>Cayenne Diesel</t>
  </si>
  <si>
    <t>Terry Prince</t>
  </si>
  <si>
    <t>Minerva Blue</t>
  </si>
  <si>
    <t xml:space="preserve">Dave Radmacher </t>
  </si>
  <si>
    <t>David Shryock</t>
  </si>
  <si>
    <t>Carrera $</t>
  </si>
  <si>
    <t>EW 9062</t>
  </si>
  <si>
    <t>Boxser</t>
  </si>
  <si>
    <t>Ryan Volin</t>
  </si>
  <si>
    <t>Orange</t>
  </si>
  <si>
    <t>Crazy911</t>
  </si>
  <si>
    <t>Junior Tractor</t>
  </si>
  <si>
    <t>Porsche of Tucson</t>
  </si>
  <si>
    <t>912E</t>
  </si>
  <si>
    <t>Bill Hubartt</t>
  </si>
  <si>
    <t>356 Outlaw</t>
  </si>
  <si>
    <t>Kathleen Kendler</t>
  </si>
  <si>
    <t xml:space="preserve">Dark Blue </t>
  </si>
  <si>
    <t>Dark Blue</t>
  </si>
  <si>
    <t>KXA 4MK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</si>
</sst>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BD07B4"/>
        <bgColor indexed="64"/>
      </patternFill>
    </fill>
    <fill>
      <patternFill patternType="solid">
        <fgColor rgb="FFFF97E4"/>
        <bgColor indexed="64"/>
      </patternFill>
    </fill>
    <fill>
      <patternFill patternType="solid">
        <fgColor rgb="FFFFB3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EB4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CB1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rgb="FFDDDDD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 style="medium">
        <color rgb="FF66666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7" fillId="5" borderId="0" xfId="0" applyFont="1" applyFill="1"/>
    <xf numFmtId="0" fontId="7" fillId="2" borderId="0" xfId="0" applyFont="1" applyFill="1"/>
    <xf numFmtId="0" fontId="7" fillId="6" borderId="0" xfId="0" applyFont="1" applyFill="1"/>
    <xf numFmtId="0" fontId="7" fillId="14" borderId="3" xfId="0" applyFont="1" applyFill="1" applyBorder="1"/>
    <xf numFmtId="0" fontId="7" fillId="7" borderId="0" xfId="0" applyFont="1" applyFill="1"/>
    <xf numFmtId="0" fontId="7" fillId="15" borderId="0" xfId="0" applyFont="1" applyFill="1"/>
    <xf numFmtId="0" fontId="7" fillId="16" borderId="0" xfId="0" applyFont="1" applyFill="1"/>
    <xf numFmtId="0" fontId="7" fillId="18" borderId="3" xfId="0" applyFont="1" applyFill="1" applyBorder="1"/>
    <xf numFmtId="0" fontId="7" fillId="17" borderId="0" xfId="0" applyFont="1" applyFill="1"/>
    <xf numFmtId="164" fontId="0" fillId="19" borderId="0" xfId="0" applyNumberFormat="1" applyFill="1" applyAlignment="1">
      <alignment horizontal="center"/>
    </xf>
    <xf numFmtId="0" fontId="14" fillId="0" borderId="0" xfId="1" applyFont="1"/>
    <xf numFmtId="49" fontId="11" fillId="0" borderId="4" xfId="1" applyNumberFormat="1" applyFont="1" applyBorder="1" applyAlignment="1">
      <alignment horizontal="left" vertical="top" wrapText="1"/>
    </xf>
    <xf numFmtId="49" fontId="11" fillId="0" borderId="0" xfId="1" applyNumberFormat="1" applyFont="1" applyAlignment="1">
      <alignment horizontal="left" vertical="top" wrapText="1"/>
    </xf>
    <xf numFmtId="49" fontId="14" fillId="0" borderId="4" xfId="1" applyNumberFormat="1" applyFont="1" applyBorder="1" applyAlignment="1">
      <alignment horizontal="left" vertical="top" wrapText="1"/>
    </xf>
    <xf numFmtId="49" fontId="14" fillId="0" borderId="5" xfId="1" applyNumberFormat="1" applyFont="1" applyBorder="1" applyAlignment="1">
      <alignment horizontal="left" vertical="top" wrapText="1"/>
    </xf>
    <xf numFmtId="49" fontId="14" fillId="0" borderId="0" xfId="1" applyNumberFormat="1" applyFont="1" applyAlignment="1">
      <alignment horizontal="left" vertical="top" wrapText="1"/>
    </xf>
    <xf numFmtId="49" fontId="11" fillId="0" borderId="6" xfId="1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1" fillId="0" borderId="6" xfId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1" fillId="0" borderId="6" xfId="1" applyFont="1" applyBorder="1" applyAlignment="1">
      <alignment horizontal="left"/>
    </xf>
    <xf numFmtId="49" fontId="11" fillId="0" borderId="6" xfId="1" applyNumberFormat="1" applyFont="1" applyBorder="1" applyAlignment="1">
      <alignment horizontal="left"/>
    </xf>
    <xf numFmtId="0" fontId="11" fillId="0" borderId="6" xfId="1" applyFont="1" applyBorder="1"/>
    <xf numFmtId="0" fontId="13" fillId="20" borderId="7" xfId="1" applyFont="1" applyFill="1" applyBorder="1" applyAlignment="1">
      <alignment horizontal="left" vertical="top"/>
    </xf>
    <xf numFmtId="49" fontId="14" fillId="0" borderId="8" xfId="1" applyNumberFormat="1" applyFont="1" applyBorder="1" applyAlignment="1">
      <alignment horizontal="left" vertical="top" wrapText="1"/>
    </xf>
    <xf numFmtId="0" fontId="11" fillId="20" borderId="6" xfId="1" applyFont="1" applyFill="1" applyBorder="1" applyAlignment="1">
      <alignment horizontal="center" vertical="top"/>
    </xf>
    <xf numFmtId="49" fontId="11" fillId="0" borderId="6" xfId="1" applyNumberFormat="1" applyFont="1" applyBorder="1" applyAlignment="1">
      <alignment horizontal="center" vertical="top" wrapText="1"/>
    </xf>
    <xf numFmtId="0" fontId="11" fillId="20" borderId="6" xfId="1" applyFont="1" applyFill="1" applyBorder="1" applyAlignment="1">
      <alignment horizontal="center"/>
    </xf>
    <xf numFmtId="49" fontId="11" fillId="0" borderId="6" xfId="1" applyNumberFormat="1" applyFont="1" applyBorder="1" applyAlignment="1">
      <alignment horizontal="center"/>
    </xf>
    <xf numFmtId="0" fontId="11" fillId="0" borderId="6" xfId="1" applyFont="1" applyBorder="1" applyAlignment="1">
      <alignment wrapText="1"/>
    </xf>
    <xf numFmtId="49" fontId="11" fillId="0" borderId="6" xfId="1" applyNumberFormat="1" applyFont="1" applyBorder="1" applyAlignment="1">
      <alignment horizontal="left" wrapText="1"/>
    </xf>
    <xf numFmtId="0" fontId="11" fillId="0" borderId="6" xfId="1" applyFont="1" applyBorder="1" applyAlignment="1">
      <alignment horizontal="center" wrapText="1"/>
    </xf>
    <xf numFmtId="0" fontId="11" fillId="0" borderId="6" xfId="1" applyFont="1" applyBorder="1" applyAlignment="1">
      <alignment horizontal="left" wrapText="1"/>
    </xf>
    <xf numFmtId="49" fontId="11" fillId="0" borderId="6" xfId="1" applyNumberFormat="1" applyFont="1" applyBorder="1" applyAlignment="1">
      <alignment horizontal="center" wrapText="1"/>
    </xf>
    <xf numFmtId="0" fontId="11" fillId="5" borderId="6" xfId="1" applyFont="1" applyFill="1" applyBorder="1" applyAlignment="1">
      <alignment wrapText="1"/>
    </xf>
    <xf numFmtId="0" fontId="11" fillId="5" borderId="6" xfId="1" applyFont="1" applyFill="1" applyBorder="1" applyAlignment="1">
      <alignment horizontal="left" wrapText="1"/>
    </xf>
    <xf numFmtId="49" fontId="11" fillId="0" borderId="9" xfId="1" applyNumberFormat="1" applyFont="1" applyBorder="1" applyAlignment="1">
      <alignment horizontal="left" wrapText="1"/>
    </xf>
    <xf numFmtId="0" fontId="11" fillId="0" borderId="9" xfId="1" applyFont="1" applyBorder="1" applyAlignment="1">
      <alignment horizontal="center" wrapText="1"/>
    </xf>
    <xf numFmtId="49" fontId="11" fillId="0" borderId="9" xfId="1" applyNumberFormat="1" applyFont="1" applyBorder="1" applyAlignment="1">
      <alignment horizontal="center"/>
    </xf>
    <xf numFmtId="49" fontId="11" fillId="0" borderId="9" xfId="1" applyNumberFormat="1" applyFont="1" applyBorder="1" applyAlignment="1">
      <alignment horizontal="center" wrapText="1"/>
    </xf>
    <xf numFmtId="49" fontId="11" fillId="0" borderId="9" xfId="1" applyNumberFormat="1" applyFont="1" applyBorder="1" applyAlignment="1">
      <alignment horizontal="left"/>
    </xf>
    <xf numFmtId="0" fontId="11" fillId="0" borderId="9" xfId="1" applyFont="1" applyBorder="1" applyAlignment="1">
      <alignment horizontal="center"/>
    </xf>
    <xf numFmtId="49" fontId="11" fillId="0" borderId="10" xfId="1" applyNumberFormat="1" applyFont="1" applyBorder="1" applyAlignment="1">
      <alignment horizontal="left"/>
    </xf>
    <xf numFmtId="0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5" borderId="9" xfId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1" xfId="0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/>
    <xf numFmtId="0" fontId="3" fillId="0" borderId="11" xfId="0" applyFont="1" applyBorder="1" applyAlignment="1">
      <alignment horizontal="center" vertical="center"/>
    </xf>
    <xf numFmtId="164" fontId="0" fillId="19" borderId="1" xfId="0" applyNumberForma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1" fillId="4" borderId="0" xfId="0" applyFont="1" applyFill="1"/>
    <xf numFmtId="0" fontId="11" fillId="4" borderId="1" xfId="0" applyFont="1" applyFill="1" applyBorder="1"/>
    <xf numFmtId="0" fontId="11" fillId="6" borderId="0" xfId="0" applyFont="1" applyFill="1"/>
    <xf numFmtId="0" fontId="11" fillId="6" borderId="1" xfId="0" applyFont="1" applyFill="1" applyBorder="1"/>
    <xf numFmtId="0" fontId="11" fillId="11" borderId="11" xfId="0" applyFont="1" applyFill="1" applyBorder="1"/>
    <xf numFmtId="0" fontId="11" fillId="7" borderId="0" xfId="0" applyFont="1" applyFill="1"/>
    <xf numFmtId="0" fontId="11" fillId="7" borderId="1" xfId="0" applyFont="1" applyFill="1" applyBorder="1"/>
    <xf numFmtId="0" fontId="11" fillId="15" borderId="1" xfId="0" applyFont="1" applyFill="1" applyBorder="1"/>
    <xf numFmtId="0" fontId="11" fillId="17" borderId="0" xfId="0" applyFont="1" applyFill="1"/>
    <xf numFmtId="0" fontId="2" fillId="21" borderId="0" xfId="0" applyFont="1" applyFill="1" applyAlignment="1">
      <alignment horizontal="center" vertical="center" textRotation="90" wrapText="1"/>
    </xf>
    <xf numFmtId="0" fontId="0" fillId="21" borderId="0" xfId="0" applyFill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1" borderId="0" xfId="0" applyFill="1" applyAlignment="1">
      <alignment horizontal="center" vertical="center"/>
    </xf>
    <xf numFmtId="49" fontId="11" fillId="11" borderId="6" xfId="1" applyNumberFormat="1" applyFont="1" applyFill="1" applyBorder="1" applyAlignment="1">
      <alignment horizontal="left" wrapText="1"/>
    </xf>
    <xf numFmtId="49" fontId="11" fillId="11" borderId="6" xfId="1" applyNumberFormat="1" applyFont="1" applyFill="1" applyBorder="1" applyAlignment="1">
      <alignment horizontal="left"/>
    </xf>
    <xf numFmtId="49" fontId="11" fillId="11" borderId="9" xfId="1" applyNumberFormat="1" applyFont="1" applyFill="1" applyBorder="1" applyAlignment="1">
      <alignment horizontal="left"/>
    </xf>
    <xf numFmtId="0" fontId="11" fillId="17" borderId="1" xfId="0" applyFont="1" applyFill="1" applyBorder="1"/>
    <xf numFmtId="0" fontId="0" fillId="6" borderId="0" xfId="0" applyFill="1" applyAlignment="1">
      <alignment horizontal="left"/>
    </xf>
    <xf numFmtId="0" fontId="5" fillId="21" borderId="0" xfId="0" applyFont="1" applyFill="1" applyAlignment="1">
      <alignment horizontal="center" vertical="center"/>
    </xf>
    <xf numFmtId="0" fontId="5" fillId="21" borderId="0" xfId="0" applyFont="1" applyFill="1" applyAlignment="1">
      <alignment horizontal="center" vertical="center" wrapText="1"/>
    </xf>
    <xf numFmtId="0" fontId="5" fillId="21" borderId="0" xfId="0" applyFont="1" applyFill="1" applyAlignment="1">
      <alignment horizontal="center"/>
    </xf>
  </cellXfs>
  <cellStyles count="2">
    <cellStyle name="Normal" xfId="0" builtinId="0"/>
    <cellStyle name="Normal 2" xfId="1" xr:uid="{A67CC090-7207-4DFD-B53E-A49462DE66A9}"/>
  </cellStyles>
  <dxfs count="0"/>
  <tableStyles count="0" defaultTableStyle="TableStyleMedium2" defaultPivotStyle="PivotStyleLight16"/>
  <colors>
    <mruColors>
      <color rgb="FFFFB3E6"/>
      <color rgb="FFECECEC"/>
      <color rgb="FFFCB142"/>
      <color rgb="FFFFD13F"/>
      <color rgb="FF981098"/>
      <color rgb="FFFEB4F0"/>
      <color rgb="FFFFCF37"/>
      <color rgb="FF96006F"/>
      <color rgb="FFFF97E4"/>
      <color rgb="FFBD0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18</xdr:col>
      <xdr:colOff>114300</xdr:colOff>
      <xdr:row>12</xdr:row>
      <xdr:rowOff>44070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B2A4CE-54BA-40C5-872A-3771EF027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52500"/>
          <a:ext cx="7772400" cy="1377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A90A-5930-4AA2-AB48-973FF735C76B}">
  <sheetPr filterMode="1"/>
  <dimension ref="A1:XFB80"/>
  <sheetViews>
    <sheetView showGridLines="0" topLeftCell="A43" zoomScale="80" zoomScaleNormal="80" workbookViewId="0">
      <selection activeCell="M53" sqref="M53"/>
    </sheetView>
  </sheetViews>
  <sheetFormatPr defaultColWidth="11.109375" defaultRowHeight="13.8" x14ac:dyDescent="0.25"/>
  <cols>
    <col min="1" max="1" width="10.33203125" style="65" customWidth="1"/>
    <col min="2" max="2" width="20.109375" style="65" bestFit="1" customWidth="1"/>
    <col min="3" max="3" width="30" style="52" hidden="1" customWidth="1"/>
    <col min="4" max="4" width="32.33203125" style="65" customWidth="1"/>
    <col min="5" max="5" width="15.5546875" style="65" bestFit="1" customWidth="1"/>
    <col min="6" max="6" width="33.6640625" style="65" bestFit="1" customWidth="1"/>
    <col min="7" max="7" width="12.5546875" style="65" bestFit="1" customWidth="1"/>
    <col min="8" max="8" width="16.109375" style="65" customWidth="1"/>
    <col min="9" max="9" width="8.5546875" style="61" bestFit="1" customWidth="1"/>
    <col min="10" max="10" width="10.6640625" style="61" customWidth="1"/>
    <col min="11" max="11" width="7.44140625" style="61" customWidth="1"/>
    <col min="12" max="12" width="27.44140625" style="65" customWidth="1"/>
    <col min="13" max="13" width="15.5546875" style="65" bestFit="1" customWidth="1"/>
    <col min="14" max="14" width="17.33203125" style="61" customWidth="1"/>
    <col min="15" max="15" width="24.5546875" style="65" customWidth="1"/>
    <col min="16" max="16" width="16.88671875" style="65" customWidth="1"/>
    <col min="17" max="17" width="10.109375" style="61" customWidth="1"/>
    <col min="18" max="16384" width="11.109375" style="65"/>
  </cols>
  <sheetData>
    <row r="1" spans="1:17 16377:16382" s="61" customFormat="1" ht="14.4" thickBot="1" x14ac:dyDescent="0.3">
      <c r="A1" s="70" t="s">
        <v>90</v>
      </c>
      <c r="B1" s="70" t="s">
        <v>172</v>
      </c>
      <c r="C1" s="66" t="s">
        <v>173</v>
      </c>
      <c r="D1" s="70" t="s">
        <v>174</v>
      </c>
      <c r="E1" s="70" t="s">
        <v>175</v>
      </c>
      <c r="F1" s="70" t="s">
        <v>176</v>
      </c>
      <c r="G1" s="70" t="s">
        <v>177</v>
      </c>
      <c r="H1" s="70" t="s">
        <v>178</v>
      </c>
      <c r="I1" s="68" t="s">
        <v>179</v>
      </c>
      <c r="J1" s="68" t="s">
        <v>180</v>
      </c>
      <c r="K1" s="70" t="s">
        <v>91</v>
      </c>
      <c r="L1" s="70" t="s">
        <v>92</v>
      </c>
      <c r="M1" s="70" t="s">
        <v>93</v>
      </c>
      <c r="N1" s="70" t="s">
        <v>94</v>
      </c>
      <c r="O1" s="68" t="s">
        <v>181</v>
      </c>
      <c r="P1" s="68" t="s">
        <v>182</v>
      </c>
      <c r="Q1" s="70" t="s">
        <v>728</v>
      </c>
    </row>
    <row r="2" spans="1:17 16377:16382" ht="14.4" thickBot="1" x14ac:dyDescent="0.3">
      <c r="A2" s="65" t="s">
        <v>183</v>
      </c>
      <c r="B2" s="64" t="s">
        <v>184</v>
      </c>
      <c r="C2" s="67" t="s">
        <v>185</v>
      </c>
      <c r="D2" s="63" t="s">
        <v>101</v>
      </c>
      <c r="E2" s="63" t="s">
        <v>186</v>
      </c>
      <c r="F2" s="63" t="s">
        <v>187</v>
      </c>
      <c r="G2" s="63"/>
      <c r="H2" s="63" t="s">
        <v>188</v>
      </c>
      <c r="I2" s="61" t="s">
        <v>189</v>
      </c>
      <c r="J2" s="61" t="s">
        <v>190</v>
      </c>
      <c r="K2" s="61">
        <v>2008</v>
      </c>
      <c r="L2" s="65" t="s">
        <v>128</v>
      </c>
      <c r="M2" s="65" t="s">
        <v>104</v>
      </c>
      <c r="N2" s="61" t="s">
        <v>129</v>
      </c>
      <c r="O2" s="65" t="s">
        <v>191</v>
      </c>
      <c r="P2" s="65" t="s">
        <v>192</v>
      </c>
      <c r="Q2" s="61" t="s">
        <v>189</v>
      </c>
      <c r="XEW2" s="64"/>
      <c r="XEX2" s="64"/>
      <c r="XEY2" s="63"/>
      <c r="XEZ2" s="64"/>
      <c r="XFA2" s="64"/>
      <c r="XFB2" s="64"/>
    </row>
    <row r="3" spans="1:17 16377:16382" ht="15" thickTop="1" thickBot="1" x14ac:dyDescent="0.3">
      <c r="A3" s="63" t="s">
        <v>102</v>
      </c>
      <c r="B3" s="64" t="s">
        <v>193</v>
      </c>
      <c r="C3" s="53" t="s">
        <v>194</v>
      </c>
      <c r="D3" s="64" t="s">
        <v>101</v>
      </c>
      <c r="E3" s="63"/>
      <c r="F3" s="63" t="s">
        <v>195</v>
      </c>
      <c r="G3" s="64"/>
      <c r="H3" s="64" t="s">
        <v>188</v>
      </c>
      <c r="I3" s="69" t="s">
        <v>189</v>
      </c>
      <c r="J3" s="69" t="s">
        <v>190</v>
      </c>
      <c r="K3" s="61">
        <v>2017</v>
      </c>
      <c r="L3" s="64" t="s">
        <v>196</v>
      </c>
      <c r="M3" s="64" t="s">
        <v>97</v>
      </c>
      <c r="N3" s="71" t="s">
        <v>197</v>
      </c>
      <c r="O3" s="58"/>
      <c r="P3" s="58" t="s">
        <v>198</v>
      </c>
      <c r="Q3" s="71" t="s">
        <v>189</v>
      </c>
    </row>
    <row r="4" spans="1:17 16377:16382" ht="15" thickTop="1" thickBot="1" x14ac:dyDescent="0.3">
      <c r="A4" s="63" t="s">
        <v>199</v>
      </c>
      <c r="B4" s="64" t="s">
        <v>193</v>
      </c>
      <c r="C4" s="53" t="s">
        <v>194</v>
      </c>
      <c r="D4" s="64" t="s">
        <v>101</v>
      </c>
      <c r="E4" s="63"/>
      <c r="F4" s="63" t="s">
        <v>195</v>
      </c>
      <c r="G4" s="64"/>
      <c r="H4" s="64" t="s">
        <v>188</v>
      </c>
      <c r="I4" s="69" t="s">
        <v>189</v>
      </c>
      <c r="J4" s="69" t="s">
        <v>190</v>
      </c>
      <c r="K4" s="61">
        <v>2022</v>
      </c>
      <c r="L4" s="64" t="s">
        <v>200</v>
      </c>
      <c r="M4" s="64" t="s">
        <v>132</v>
      </c>
      <c r="N4" s="71" t="s">
        <v>201</v>
      </c>
      <c r="O4" s="58"/>
      <c r="P4" s="58" t="s">
        <v>198</v>
      </c>
      <c r="Q4" s="71" t="s">
        <v>189</v>
      </c>
    </row>
    <row r="5" spans="1:17 16377:16382" ht="14.4" thickTop="1" x14ac:dyDescent="0.25">
      <c r="A5" s="65" t="s">
        <v>202</v>
      </c>
      <c r="B5" s="64" t="s">
        <v>203</v>
      </c>
      <c r="C5" s="53" t="s">
        <v>204</v>
      </c>
      <c r="D5" s="64" t="s">
        <v>95</v>
      </c>
      <c r="E5" s="63" t="s">
        <v>205</v>
      </c>
      <c r="F5" s="63" t="s">
        <v>206</v>
      </c>
      <c r="G5" s="64"/>
      <c r="H5" s="64" t="s">
        <v>207</v>
      </c>
      <c r="I5" s="69" t="s">
        <v>189</v>
      </c>
      <c r="J5" s="69" t="s">
        <v>208</v>
      </c>
      <c r="K5" s="61">
        <v>1957</v>
      </c>
      <c r="L5" s="64" t="s">
        <v>209</v>
      </c>
      <c r="M5" s="64" t="s">
        <v>210</v>
      </c>
      <c r="N5" s="71" t="s">
        <v>211</v>
      </c>
      <c r="O5" s="58"/>
      <c r="P5" s="58" t="s">
        <v>212</v>
      </c>
      <c r="Q5" s="71" t="s">
        <v>213</v>
      </c>
    </row>
    <row r="6" spans="1:17 16377:16382" ht="14.4" thickBot="1" x14ac:dyDescent="0.3">
      <c r="A6" s="65" t="s">
        <v>202</v>
      </c>
      <c r="B6" s="64" t="s">
        <v>214</v>
      </c>
      <c r="C6" s="54" t="s">
        <v>215</v>
      </c>
      <c r="D6" s="64" t="s">
        <v>95</v>
      </c>
      <c r="E6" s="63" t="s">
        <v>216</v>
      </c>
      <c r="F6" s="63" t="s">
        <v>217</v>
      </c>
      <c r="G6" s="64"/>
      <c r="H6" s="64" t="s">
        <v>218</v>
      </c>
      <c r="I6" s="69" t="s">
        <v>189</v>
      </c>
      <c r="J6" s="69" t="s">
        <v>219</v>
      </c>
      <c r="K6" s="61">
        <v>1959</v>
      </c>
      <c r="L6" s="64" t="s">
        <v>220</v>
      </c>
      <c r="M6" s="64" t="s">
        <v>221</v>
      </c>
      <c r="N6" s="71" t="s">
        <v>222</v>
      </c>
      <c r="O6" s="58" t="s">
        <v>223</v>
      </c>
      <c r="P6" s="58"/>
      <c r="Q6" s="71" t="s">
        <v>189</v>
      </c>
    </row>
    <row r="7" spans="1:17 16377:16382" ht="28.2" thickTop="1" x14ac:dyDescent="0.25">
      <c r="A7" s="65" t="s">
        <v>224</v>
      </c>
      <c r="B7" s="64" t="s">
        <v>225</v>
      </c>
      <c r="C7" s="53" t="s">
        <v>226</v>
      </c>
      <c r="D7" s="64" t="s">
        <v>95</v>
      </c>
      <c r="E7" s="63" t="s">
        <v>227</v>
      </c>
      <c r="F7" s="63" t="s">
        <v>228</v>
      </c>
      <c r="G7" s="64"/>
      <c r="H7" s="64" t="s">
        <v>229</v>
      </c>
      <c r="I7" s="69" t="s">
        <v>230</v>
      </c>
      <c r="J7" s="69" t="s">
        <v>231</v>
      </c>
      <c r="K7" s="61">
        <v>1978</v>
      </c>
      <c r="L7" s="64" t="s">
        <v>232</v>
      </c>
      <c r="M7" s="64" t="s">
        <v>233</v>
      </c>
      <c r="N7" s="71" t="s">
        <v>234</v>
      </c>
      <c r="O7" s="58" t="s">
        <v>235</v>
      </c>
      <c r="P7" s="58" t="s">
        <v>236</v>
      </c>
      <c r="Q7" s="71" t="s">
        <v>189</v>
      </c>
    </row>
    <row r="8" spans="1:17 16377:16382" x14ac:dyDescent="0.25">
      <c r="A8" s="65" t="s">
        <v>224</v>
      </c>
      <c r="B8" s="64" t="s">
        <v>214</v>
      </c>
      <c r="C8" s="54" t="s">
        <v>215</v>
      </c>
      <c r="D8" s="64" t="s">
        <v>95</v>
      </c>
      <c r="E8" s="63" t="s">
        <v>216</v>
      </c>
      <c r="F8" s="63" t="s">
        <v>217</v>
      </c>
      <c r="G8" s="64"/>
      <c r="H8" s="64" t="s">
        <v>218</v>
      </c>
      <c r="I8" s="69" t="s">
        <v>189</v>
      </c>
      <c r="J8" s="69" t="s">
        <v>219</v>
      </c>
      <c r="K8" s="61">
        <v>1974</v>
      </c>
      <c r="L8" s="64" t="s">
        <v>237</v>
      </c>
      <c r="M8" s="64" t="s">
        <v>238</v>
      </c>
      <c r="N8" s="71" t="s">
        <v>239</v>
      </c>
      <c r="O8" s="58"/>
      <c r="P8" s="58"/>
      <c r="Q8" s="71" t="s">
        <v>189</v>
      </c>
    </row>
    <row r="9" spans="1:17 16377:16382" ht="14.4" thickBot="1" x14ac:dyDescent="0.3">
      <c r="A9" s="65" t="s">
        <v>224</v>
      </c>
      <c r="B9" s="64" t="s">
        <v>240</v>
      </c>
      <c r="C9" s="54" t="s">
        <v>215</v>
      </c>
      <c r="D9" s="64" t="s">
        <v>95</v>
      </c>
      <c r="E9" s="63"/>
      <c r="F9" s="63" t="s">
        <v>217</v>
      </c>
      <c r="G9" s="64"/>
      <c r="H9" s="64" t="s">
        <v>218</v>
      </c>
      <c r="I9" s="69" t="s">
        <v>189</v>
      </c>
      <c r="J9" s="69" t="s">
        <v>219</v>
      </c>
      <c r="K9" s="61">
        <v>1978</v>
      </c>
      <c r="L9" s="64" t="s">
        <v>237</v>
      </c>
      <c r="M9" s="64" t="s">
        <v>241</v>
      </c>
      <c r="N9" s="71" t="s">
        <v>242</v>
      </c>
      <c r="O9" s="58"/>
      <c r="P9" s="58" t="s">
        <v>243</v>
      </c>
      <c r="Q9" s="71" t="s">
        <v>189</v>
      </c>
    </row>
    <row r="10" spans="1:17 16377:16382" ht="15" thickTop="1" thickBot="1" x14ac:dyDescent="0.3">
      <c r="A10" s="63" t="s">
        <v>244</v>
      </c>
      <c r="B10" s="64" t="s">
        <v>245</v>
      </c>
      <c r="C10" s="53" t="s">
        <v>246</v>
      </c>
      <c r="D10" s="64" t="s">
        <v>95</v>
      </c>
      <c r="E10" s="63" t="s">
        <v>247</v>
      </c>
      <c r="F10" s="63" t="s">
        <v>248</v>
      </c>
      <c r="G10" s="64"/>
      <c r="H10" s="64" t="s">
        <v>229</v>
      </c>
      <c r="I10" s="69" t="s">
        <v>189</v>
      </c>
      <c r="J10" s="69" t="s">
        <v>249</v>
      </c>
      <c r="K10" s="61">
        <v>1993</v>
      </c>
      <c r="L10" s="64" t="s">
        <v>250</v>
      </c>
      <c r="M10" s="64" t="s">
        <v>104</v>
      </c>
      <c r="N10" s="71"/>
      <c r="O10" s="58" t="s">
        <v>251</v>
      </c>
      <c r="P10" s="58" t="s">
        <v>252</v>
      </c>
      <c r="Q10" s="71" t="s">
        <v>189</v>
      </c>
    </row>
    <row r="11" spans="1:17 16377:16382" ht="15" thickTop="1" thickBot="1" x14ac:dyDescent="0.3">
      <c r="A11" s="63" t="s">
        <v>96</v>
      </c>
      <c r="B11" s="64" t="s">
        <v>253</v>
      </c>
      <c r="C11" s="53" t="s">
        <v>254</v>
      </c>
      <c r="D11" s="64" t="s">
        <v>95</v>
      </c>
      <c r="E11" s="63" t="s">
        <v>255</v>
      </c>
      <c r="F11" s="63" t="s">
        <v>256</v>
      </c>
      <c r="G11" s="64"/>
      <c r="H11" s="64" t="s">
        <v>229</v>
      </c>
      <c r="I11" s="69" t="s">
        <v>189</v>
      </c>
      <c r="J11" s="69" t="s">
        <v>257</v>
      </c>
      <c r="K11" s="61">
        <v>2011</v>
      </c>
      <c r="L11" s="64" t="s">
        <v>98</v>
      </c>
      <c r="M11" s="64" t="s">
        <v>99</v>
      </c>
      <c r="N11" s="71" t="s">
        <v>100</v>
      </c>
      <c r="O11" s="58"/>
      <c r="P11" s="58" t="s">
        <v>258</v>
      </c>
      <c r="Q11" s="71" t="s">
        <v>189</v>
      </c>
    </row>
    <row r="12" spans="1:17 16377:16382" ht="14.4" thickTop="1" x14ac:dyDescent="0.25">
      <c r="A12" s="65" t="s">
        <v>259</v>
      </c>
      <c r="B12" s="64" t="s">
        <v>260</v>
      </c>
      <c r="C12" s="53" t="s">
        <v>261</v>
      </c>
      <c r="D12" s="64" t="s">
        <v>95</v>
      </c>
      <c r="E12" s="63"/>
      <c r="F12" s="63" t="s">
        <v>262</v>
      </c>
      <c r="G12" s="64"/>
      <c r="H12" s="64" t="s">
        <v>188</v>
      </c>
      <c r="I12" s="69" t="s">
        <v>189</v>
      </c>
      <c r="J12" s="69" t="s">
        <v>263</v>
      </c>
      <c r="K12" s="61">
        <v>1970</v>
      </c>
      <c r="L12" s="64" t="s">
        <v>264</v>
      </c>
      <c r="M12" s="64" t="s">
        <v>265</v>
      </c>
      <c r="N12" s="71" t="s">
        <v>266</v>
      </c>
      <c r="O12" s="58"/>
      <c r="P12" s="58" t="s">
        <v>267</v>
      </c>
      <c r="Q12" s="71" t="s">
        <v>189</v>
      </c>
    </row>
    <row r="13" spans="1:17 16377:16382" ht="14.4" thickBot="1" x14ac:dyDescent="0.3">
      <c r="A13" s="65" t="s">
        <v>259</v>
      </c>
      <c r="B13" s="64" t="s">
        <v>240</v>
      </c>
      <c r="C13" s="54" t="s">
        <v>215</v>
      </c>
      <c r="D13" s="64" t="s">
        <v>95</v>
      </c>
      <c r="E13" s="63"/>
      <c r="F13" s="63" t="s">
        <v>217</v>
      </c>
      <c r="G13" s="64"/>
      <c r="H13" s="64" t="s">
        <v>218</v>
      </c>
      <c r="I13" s="69" t="s">
        <v>189</v>
      </c>
      <c r="J13" s="69" t="s">
        <v>219</v>
      </c>
      <c r="K13" s="61">
        <v>1972</v>
      </c>
      <c r="L13" s="64" t="s">
        <v>268</v>
      </c>
      <c r="M13" s="64" t="s">
        <v>221</v>
      </c>
      <c r="N13" s="71" t="s">
        <v>269</v>
      </c>
      <c r="O13" s="58" t="s">
        <v>270</v>
      </c>
      <c r="P13" s="58" t="s">
        <v>243</v>
      </c>
      <c r="Q13" s="71" t="s">
        <v>189</v>
      </c>
    </row>
    <row r="14" spans="1:17 16377:16382" ht="15" thickTop="1" thickBot="1" x14ac:dyDescent="0.3">
      <c r="A14" s="63" t="s">
        <v>271</v>
      </c>
      <c r="B14" s="64" t="s">
        <v>272</v>
      </c>
      <c r="C14" s="53" t="s">
        <v>273</v>
      </c>
      <c r="D14" s="64" t="s">
        <v>95</v>
      </c>
      <c r="E14" s="63" t="s">
        <v>274</v>
      </c>
      <c r="F14" s="63" t="s">
        <v>275</v>
      </c>
      <c r="G14" s="64"/>
      <c r="H14" s="64" t="s">
        <v>276</v>
      </c>
      <c r="I14" s="69" t="s">
        <v>189</v>
      </c>
      <c r="J14" s="69" t="s">
        <v>277</v>
      </c>
      <c r="K14" s="61">
        <v>1992</v>
      </c>
      <c r="L14" s="64" t="s">
        <v>278</v>
      </c>
      <c r="M14" s="64" t="s">
        <v>279</v>
      </c>
      <c r="N14" s="71" t="s">
        <v>126</v>
      </c>
      <c r="O14" s="58" t="s">
        <v>280</v>
      </c>
      <c r="P14" s="58" t="s">
        <v>281</v>
      </c>
      <c r="Q14" s="71" t="s">
        <v>189</v>
      </c>
    </row>
    <row r="15" spans="1:17 16377:16382" ht="15" thickTop="1" thickBot="1" x14ac:dyDescent="0.3">
      <c r="A15" s="63" t="s">
        <v>140</v>
      </c>
      <c r="B15" s="64" t="s">
        <v>282</v>
      </c>
      <c r="C15" s="53" t="s">
        <v>283</v>
      </c>
      <c r="D15" s="64" t="s">
        <v>138</v>
      </c>
      <c r="E15" s="63"/>
      <c r="F15" s="63" t="s">
        <v>284</v>
      </c>
      <c r="G15" s="64"/>
      <c r="H15" s="64" t="s">
        <v>229</v>
      </c>
      <c r="I15" s="69" t="s">
        <v>189</v>
      </c>
      <c r="J15" s="69" t="s">
        <v>285</v>
      </c>
      <c r="K15" s="61">
        <v>1979</v>
      </c>
      <c r="L15" s="64" t="s">
        <v>118</v>
      </c>
      <c r="M15" s="64" t="s">
        <v>286</v>
      </c>
      <c r="N15" s="71"/>
      <c r="O15" s="58"/>
      <c r="P15" s="58" t="s">
        <v>287</v>
      </c>
      <c r="Q15" s="71" t="s">
        <v>189</v>
      </c>
    </row>
    <row r="16" spans="1:17 16377:16382" ht="14.4" thickTop="1" x14ac:dyDescent="0.25">
      <c r="A16" s="65" t="s">
        <v>142</v>
      </c>
      <c r="B16" s="64" t="s">
        <v>288</v>
      </c>
      <c r="C16" s="53" t="s">
        <v>289</v>
      </c>
      <c r="D16" s="64" t="s">
        <v>138</v>
      </c>
      <c r="E16" s="63" t="s">
        <v>290</v>
      </c>
      <c r="F16" s="63" t="s">
        <v>291</v>
      </c>
      <c r="G16" s="64"/>
      <c r="H16" s="64" t="s">
        <v>292</v>
      </c>
      <c r="I16" s="69" t="s">
        <v>189</v>
      </c>
      <c r="J16" s="69" t="s">
        <v>293</v>
      </c>
      <c r="K16" s="61">
        <v>2011</v>
      </c>
      <c r="L16" s="64" t="s">
        <v>294</v>
      </c>
      <c r="M16" s="64" t="s">
        <v>295</v>
      </c>
      <c r="N16" s="71"/>
      <c r="O16" s="58"/>
      <c r="P16" s="58" t="s">
        <v>296</v>
      </c>
      <c r="Q16" s="71" t="s">
        <v>189</v>
      </c>
    </row>
    <row r="17" spans="1:17" x14ac:dyDescent="0.25">
      <c r="A17" s="65" t="s">
        <v>142</v>
      </c>
      <c r="B17" s="64" t="s">
        <v>297</v>
      </c>
      <c r="C17" s="54" t="s">
        <v>298</v>
      </c>
      <c r="D17" s="64" t="s">
        <v>138</v>
      </c>
      <c r="E17" s="63"/>
      <c r="F17" s="63" t="s">
        <v>299</v>
      </c>
      <c r="G17" s="64"/>
      <c r="H17" s="64" t="s">
        <v>229</v>
      </c>
      <c r="I17" s="69" t="s">
        <v>189</v>
      </c>
      <c r="J17" s="69" t="s">
        <v>257</v>
      </c>
      <c r="K17" s="61">
        <v>2014</v>
      </c>
      <c r="L17" s="64" t="s">
        <v>300</v>
      </c>
      <c r="M17" s="64" t="s">
        <v>301</v>
      </c>
      <c r="N17" s="71" t="s">
        <v>302</v>
      </c>
      <c r="O17" s="58" t="s">
        <v>303</v>
      </c>
      <c r="P17" s="58" t="s">
        <v>304</v>
      </c>
      <c r="Q17" s="71" t="s">
        <v>189</v>
      </c>
    </row>
    <row r="18" spans="1:17" x14ac:dyDescent="0.25">
      <c r="A18" s="65" t="s">
        <v>142</v>
      </c>
      <c r="B18" s="64" t="s">
        <v>305</v>
      </c>
      <c r="C18" s="54" t="s">
        <v>306</v>
      </c>
      <c r="D18" s="64" t="s">
        <v>138</v>
      </c>
      <c r="E18" s="63" t="s">
        <v>307</v>
      </c>
      <c r="F18" s="63" t="s">
        <v>308</v>
      </c>
      <c r="G18" s="64"/>
      <c r="H18" s="64" t="s">
        <v>309</v>
      </c>
      <c r="I18" s="69" t="s">
        <v>189</v>
      </c>
      <c r="J18" s="69" t="s">
        <v>310</v>
      </c>
      <c r="K18" s="61">
        <v>2017</v>
      </c>
      <c r="L18" s="64" t="s">
        <v>311</v>
      </c>
      <c r="M18" s="64" t="s">
        <v>145</v>
      </c>
      <c r="N18" s="71"/>
      <c r="O18" s="58"/>
      <c r="P18" s="58" t="s">
        <v>312</v>
      </c>
      <c r="Q18" s="71" t="s">
        <v>189</v>
      </c>
    </row>
    <row r="19" spans="1:17" x14ac:dyDescent="0.25">
      <c r="A19" s="65" t="s">
        <v>142</v>
      </c>
      <c r="B19" s="64" t="s">
        <v>313</v>
      </c>
      <c r="C19" s="54" t="s">
        <v>314</v>
      </c>
      <c r="D19" s="64" t="s">
        <v>138</v>
      </c>
      <c r="E19" s="63" t="s">
        <v>315</v>
      </c>
      <c r="F19" s="63" t="s">
        <v>316</v>
      </c>
      <c r="G19" s="64"/>
      <c r="H19" s="64" t="s">
        <v>317</v>
      </c>
      <c r="I19" s="69" t="s">
        <v>189</v>
      </c>
      <c r="J19" s="69" t="s">
        <v>318</v>
      </c>
      <c r="K19" s="61">
        <v>2016</v>
      </c>
      <c r="L19" s="64" t="s">
        <v>319</v>
      </c>
      <c r="M19" s="64" t="s">
        <v>320</v>
      </c>
      <c r="N19" s="71" t="s">
        <v>321</v>
      </c>
      <c r="O19" s="58"/>
      <c r="P19" s="58" t="s">
        <v>322</v>
      </c>
      <c r="Q19" s="71" t="s">
        <v>189</v>
      </c>
    </row>
    <row r="20" spans="1:17" ht="14.4" thickBot="1" x14ac:dyDescent="0.3">
      <c r="A20" s="65" t="s">
        <v>142</v>
      </c>
      <c r="B20" s="64" t="s">
        <v>323</v>
      </c>
      <c r="C20" s="54" t="s">
        <v>324</v>
      </c>
      <c r="D20" s="64" t="s">
        <v>138</v>
      </c>
      <c r="E20" s="63" t="s">
        <v>325</v>
      </c>
      <c r="F20" s="63" t="s">
        <v>326</v>
      </c>
      <c r="G20" s="64"/>
      <c r="H20" s="64" t="s">
        <v>229</v>
      </c>
      <c r="I20" s="69" t="s">
        <v>189</v>
      </c>
      <c r="J20" s="69" t="s">
        <v>327</v>
      </c>
      <c r="K20" s="61">
        <v>2017</v>
      </c>
      <c r="L20" s="64" t="s">
        <v>237</v>
      </c>
      <c r="M20" s="64" t="s">
        <v>328</v>
      </c>
      <c r="N20" s="71"/>
      <c r="O20" s="58"/>
      <c r="P20" s="58" t="s">
        <v>329</v>
      </c>
      <c r="Q20" s="71" t="s">
        <v>189</v>
      </c>
    </row>
    <row r="21" spans="1:17" ht="15" thickTop="1" thickBot="1" x14ac:dyDescent="0.3">
      <c r="A21" s="63" t="s">
        <v>144</v>
      </c>
      <c r="B21" s="64" t="s">
        <v>330</v>
      </c>
      <c r="C21" s="53" t="s">
        <v>331</v>
      </c>
      <c r="D21" s="64" t="s">
        <v>138</v>
      </c>
      <c r="E21" s="63" t="s">
        <v>332</v>
      </c>
      <c r="F21" s="63" t="s">
        <v>333</v>
      </c>
      <c r="G21" s="64" t="s">
        <v>334</v>
      </c>
      <c r="H21" s="64" t="s">
        <v>335</v>
      </c>
      <c r="I21" s="69" t="s">
        <v>189</v>
      </c>
      <c r="J21" s="69" t="s">
        <v>336</v>
      </c>
      <c r="K21" s="61">
        <v>2014</v>
      </c>
      <c r="L21" s="64" t="s">
        <v>128</v>
      </c>
      <c r="M21" s="64" t="s">
        <v>337</v>
      </c>
      <c r="N21" s="71"/>
      <c r="O21" s="58" t="s">
        <v>338</v>
      </c>
      <c r="P21" s="58" t="s">
        <v>339</v>
      </c>
      <c r="Q21" s="71" t="s">
        <v>189</v>
      </c>
    </row>
    <row r="22" spans="1:17" ht="14.4" thickTop="1" x14ac:dyDescent="0.25">
      <c r="A22" s="65" t="s">
        <v>340</v>
      </c>
      <c r="B22" s="64" t="s">
        <v>341</v>
      </c>
      <c r="C22" s="53" t="s">
        <v>342</v>
      </c>
      <c r="D22" s="64" t="s">
        <v>138</v>
      </c>
      <c r="E22" s="63" t="s">
        <v>343</v>
      </c>
      <c r="F22" s="63" t="s">
        <v>344</v>
      </c>
      <c r="G22" s="64"/>
      <c r="H22" s="64" t="s">
        <v>345</v>
      </c>
      <c r="I22" s="69" t="s">
        <v>189</v>
      </c>
      <c r="J22" s="69" t="s">
        <v>346</v>
      </c>
      <c r="K22" s="61">
        <v>2021</v>
      </c>
      <c r="L22" s="64" t="s">
        <v>347</v>
      </c>
      <c r="M22" s="64" t="s">
        <v>145</v>
      </c>
      <c r="N22" s="71"/>
      <c r="O22" s="58" t="s">
        <v>348</v>
      </c>
      <c r="P22" s="58" t="s">
        <v>349</v>
      </c>
      <c r="Q22" s="71" t="s">
        <v>189</v>
      </c>
    </row>
    <row r="23" spans="1:17" ht="14.4" thickBot="1" x14ac:dyDescent="0.3">
      <c r="A23" s="65" t="s">
        <v>340</v>
      </c>
      <c r="B23" s="64" t="s">
        <v>350</v>
      </c>
      <c r="C23" s="54" t="s">
        <v>351</v>
      </c>
      <c r="D23" s="64" t="s">
        <v>138</v>
      </c>
      <c r="E23" s="63" t="s">
        <v>352</v>
      </c>
      <c r="F23" s="63" t="s">
        <v>353</v>
      </c>
      <c r="G23" s="64"/>
      <c r="H23" s="64" t="s">
        <v>218</v>
      </c>
      <c r="I23" s="69" t="s">
        <v>189</v>
      </c>
      <c r="J23" s="69" t="s">
        <v>354</v>
      </c>
      <c r="K23" s="61">
        <v>2017</v>
      </c>
      <c r="L23" s="64" t="s">
        <v>47</v>
      </c>
      <c r="M23" s="64" t="s">
        <v>153</v>
      </c>
      <c r="N23" s="71"/>
      <c r="O23" s="58" t="s">
        <v>355</v>
      </c>
      <c r="P23" s="58" t="s">
        <v>356</v>
      </c>
      <c r="Q23" s="71" t="s">
        <v>189</v>
      </c>
    </row>
    <row r="24" spans="1:17" ht="14.4" thickTop="1" x14ac:dyDescent="0.25">
      <c r="A24" s="65" t="s">
        <v>148</v>
      </c>
      <c r="B24" s="64" t="s">
        <v>357</v>
      </c>
      <c r="C24" s="53" t="s">
        <v>358</v>
      </c>
      <c r="D24" s="64" t="s">
        <v>147</v>
      </c>
      <c r="E24" s="63"/>
      <c r="F24" s="63" t="s">
        <v>359</v>
      </c>
      <c r="G24" s="64" t="s">
        <v>360</v>
      </c>
      <c r="H24" s="64" t="s">
        <v>229</v>
      </c>
      <c r="I24" s="69" t="s">
        <v>189</v>
      </c>
      <c r="J24" s="69" t="s">
        <v>285</v>
      </c>
      <c r="K24" s="61">
        <v>2019</v>
      </c>
      <c r="L24" s="64" t="s">
        <v>361</v>
      </c>
      <c r="M24" s="64" t="s">
        <v>97</v>
      </c>
      <c r="N24" s="71"/>
      <c r="O24" s="58"/>
      <c r="P24" s="58" t="s">
        <v>362</v>
      </c>
      <c r="Q24" s="71" t="s">
        <v>189</v>
      </c>
    </row>
    <row r="25" spans="1:17" x14ac:dyDescent="0.25">
      <c r="A25" s="65" t="s">
        <v>148</v>
      </c>
      <c r="B25" s="64" t="s">
        <v>363</v>
      </c>
      <c r="C25" s="54" t="s">
        <v>364</v>
      </c>
      <c r="D25" s="64" t="s">
        <v>147</v>
      </c>
      <c r="E25" s="63" t="s">
        <v>365</v>
      </c>
      <c r="F25" s="63" t="s">
        <v>366</v>
      </c>
      <c r="G25" s="64"/>
      <c r="H25" s="64" t="s">
        <v>218</v>
      </c>
      <c r="I25" s="69" t="s">
        <v>189</v>
      </c>
      <c r="J25" s="69" t="s">
        <v>367</v>
      </c>
      <c r="K25" s="61">
        <v>0</v>
      </c>
      <c r="L25" s="64" t="s">
        <v>368</v>
      </c>
      <c r="M25" s="64" t="s">
        <v>116</v>
      </c>
      <c r="N25" s="71"/>
      <c r="O25" s="58"/>
      <c r="P25" s="58" t="s">
        <v>369</v>
      </c>
      <c r="Q25" s="71" t="s">
        <v>189</v>
      </c>
    </row>
    <row r="26" spans="1:17" x14ac:dyDescent="0.25">
      <c r="A26" s="65" t="s">
        <v>148</v>
      </c>
      <c r="B26" s="64" t="s">
        <v>363</v>
      </c>
      <c r="C26" s="54" t="s">
        <v>364</v>
      </c>
      <c r="D26" s="64" t="s">
        <v>147</v>
      </c>
      <c r="E26" s="63" t="s">
        <v>365</v>
      </c>
      <c r="F26" s="63" t="s">
        <v>366</v>
      </c>
      <c r="G26" s="64"/>
      <c r="H26" s="64" t="s">
        <v>218</v>
      </c>
      <c r="I26" s="69" t="s">
        <v>189</v>
      </c>
      <c r="J26" s="69" t="s">
        <v>367</v>
      </c>
      <c r="K26" s="61">
        <v>0</v>
      </c>
      <c r="L26" s="64" t="s">
        <v>368</v>
      </c>
      <c r="M26" s="64" t="s">
        <v>116</v>
      </c>
      <c r="N26" s="71"/>
      <c r="O26" s="58"/>
      <c r="P26" s="58" t="s">
        <v>369</v>
      </c>
      <c r="Q26" s="71" t="s">
        <v>189</v>
      </c>
    </row>
    <row r="27" spans="1:17" x14ac:dyDescent="0.25">
      <c r="A27" s="65" t="s">
        <v>148</v>
      </c>
      <c r="B27" s="64" t="s">
        <v>370</v>
      </c>
      <c r="C27" s="54" t="s">
        <v>371</v>
      </c>
      <c r="D27" s="64" t="s">
        <v>147</v>
      </c>
      <c r="E27" s="63" t="s">
        <v>372</v>
      </c>
      <c r="F27" s="63" t="s">
        <v>373</v>
      </c>
      <c r="G27" s="64"/>
      <c r="H27" s="64" t="s">
        <v>374</v>
      </c>
      <c r="I27" s="69" t="s">
        <v>189</v>
      </c>
      <c r="J27" s="69" t="s">
        <v>375</v>
      </c>
      <c r="K27" s="61">
        <v>0</v>
      </c>
      <c r="L27" s="64" t="s">
        <v>376</v>
      </c>
      <c r="M27" s="64" t="s">
        <v>377</v>
      </c>
      <c r="N27" s="71" t="s">
        <v>378</v>
      </c>
      <c r="O27" s="58" t="s">
        <v>379</v>
      </c>
      <c r="P27" s="58" t="s">
        <v>380</v>
      </c>
      <c r="Q27" s="71" t="s">
        <v>189</v>
      </c>
    </row>
    <row r="28" spans="1:17" x14ac:dyDescent="0.25">
      <c r="A28" s="65" t="s">
        <v>148</v>
      </c>
      <c r="B28" s="64" t="s">
        <v>381</v>
      </c>
      <c r="C28" s="54" t="s">
        <v>382</v>
      </c>
      <c r="D28" s="64" t="s">
        <v>147</v>
      </c>
      <c r="E28" s="63" t="s">
        <v>383</v>
      </c>
      <c r="F28" s="63" t="s">
        <v>384</v>
      </c>
      <c r="G28" s="64"/>
      <c r="H28" s="64" t="s">
        <v>229</v>
      </c>
      <c r="I28" s="69" t="s">
        <v>189</v>
      </c>
      <c r="J28" s="69" t="s">
        <v>385</v>
      </c>
      <c r="K28" s="61">
        <v>0</v>
      </c>
      <c r="L28" s="64" t="s">
        <v>149</v>
      </c>
      <c r="M28" s="64" t="s">
        <v>104</v>
      </c>
      <c r="N28" s="71"/>
      <c r="O28" s="58"/>
      <c r="P28" s="58" t="s">
        <v>386</v>
      </c>
      <c r="Q28" s="71" t="s">
        <v>189</v>
      </c>
    </row>
    <row r="29" spans="1:17" x14ac:dyDescent="0.25">
      <c r="A29" s="65" t="s">
        <v>148</v>
      </c>
      <c r="B29" s="64" t="s">
        <v>387</v>
      </c>
      <c r="C29" s="54" t="s">
        <v>388</v>
      </c>
      <c r="D29" s="64" t="s">
        <v>147</v>
      </c>
      <c r="E29" s="63"/>
      <c r="F29" s="63" t="s">
        <v>389</v>
      </c>
      <c r="G29" s="64"/>
      <c r="H29" s="64" t="s">
        <v>390</v>
      </c>
      <c r="I29" s="69" t="s">
        <v>189</v>
      </c>
      <c r="J29" s="69" t="s">
        <v>391</v>
      </c>
      <c r="K29" s="61">
        <v>2005</v>
      </c>
      <c r="L29" s="64" t="s">
        <v>130</v>
      </c>
      <c r="M29" s="64"/>
      <c r="N29" s="71" t="s">
        <v>392</v>
      </c>
      <c r="O29" s="58"/>
      <c r="P29" s="58" t="s">
        <v>393</v>
      </c>
      <c r="Q29" s="71"/>
    </row>
    <row r="30" spans="1:17" x14ac:dyDescent="0.25">
      <c r="A30" s="65" t="s">
        <v>148</v>
      </c>
      <c r="B30" s="64" t="s">
        <v>394</v>
      </c>
      <c r="C30" s="54" t="s">
        <v>395</v>
      </c>
      <c r="D30" s="64" t="s">
        <v>147</v>
      </c>
      <c r="E30" s="63"/>
      <c r="F30" s="63" t="s">
        <v>396</v>
      </c>
      <c r="G30" s="64"/>
      <c r="H30" s="64" t="s">
        <v>229</v>
      </c>
      <c r="I30" s="69" t="s">
        <v>189</v>
      </c>
      <c r="J30" s="69" t="s">
        <v>293</v>
      </c>
      <c r="K30" s="61">
        <v>2015</v>
      </c>
      <c r="L30" s="64" t="s">
        <v>397</v>
      </c>
      <c r="M30" s="64" t="s">
        <v>398</v>
      </c>
      <c r="N30" s="71" t="s">
        <v>399</v>
      </c>
      <c r="O30" s="58"/>
      <c r="P30" s="58" t="s">
        <v>400</v>
      </c>
      <c r="Q30" s="71" t="s">
        <v>189</v>
      </c>
    </row>
    <row r="31" spans="1:17" x14ac:dyDescent="0.25">
      <c r="A31" s="65" t="s">
        <v>148</v>
      </c>
      <c r="B31" s="64" t="s">
        <v>401</v>
      </c>
      <c r="C31" s="54" t="s">
        <v>402</v>
      </c>
      <c r="D31" s="64" t="s">
        <v>147</v>
      </c>
      <c r="E31" s="63" t="s">
        <v>403</v>
      </c>
      <c r="F31" s="63" t="s">
        <v>404</v>
      </c>
      <c r="G31" s="64"/>
      <c r="H31" s="64" t="s">
        <v>207</v>
      </c>
      <c r="I31" s="69" t="s">
        <v>189</v>
      </c>
      <c r="J31" s="69" t="s">
        <v>405</v>
      </c>
      <c r="K31" s="61">
        <v>2006</v>
      </c>
      <c r="L31" s="64" t="s">
        <v>128</v>
      </c>
      <c r="M31" s="64" t="s">
        <v>145</v>
      </c>
      <c r="N31" s="71" t="s">
        <v>406</v>
      </c>
      <c r="O31" s="58"/>
      <c r="P31" s="58"/>
      <c r="Q31" s="71" t="s">
        <v>189</v>
      </c>
    </row>
    <row r="32" spans="1:17" x14ac:dyDescent="0.25">
      <c r="A32" s="65" t="s">
        <v>148</v>
      </c>
      <c r="B32" s="64" t="s">
        <v>407</v>
      </c>
      <c r="C32" s="54" t="s">
        <v>408</v>
      </c>
      <c r="D32" s="64" t="s">
        <v>147</v>
      </c>
      <c r="E32" s="63"/>
      <c r="F32" s="63"/>
      <c r="G32" s="64"/>
      <c r="H32" s="64"/>
      <c r="I32" s="69"/>
      <c r="J32" s="69"/>
      <c r="K32" s="61">
        <v>2001</v>
      </c>
      <c r="L32" s="64" t="s">
        <v>130</v>
      </c>
      <c r="M32" s="64" t="s">
        <v>145</v>
      </c>
      <c r="N32" s="71"/>
      <c r="O32" s="58"/>
      <c r="P32" s="58" t="s">
        <v>409</v>
      </c>
      <c r="Q32" s="71" t="s">
        <v>189</v>
      </c>
    </row>
    <row r="33" spans="1:17" x14ac:dyDescent="0.25">
      <c r="A33" s="65" t="s">
        <v>148</v>
      </c>
      <c r="B33" s="64" t="s">
        <v>410</v>
      </c>
      <c r="C33" s="54" t="s">
        <v>411</v>
      </c>
      <c r="D33" s="64" t="s">
        <v>147</v>
      </c>
      <c r="E33" s="63" t="s">
        <v>412</v>
      </c>
      <c r="F33" s="63" t="s">
        <v>413</v>
      </c>
      <c r="G33" s="64" t="s">
        <v>414</v>
      </c>
      <c r="H33" s="64" t="s">
        <v>415</v>
      </c>
      <c r="I33" s="69" t="s">
        <v>189</v>
      </c>
      <c r="J33" s="69" t="s">
        <v>416</v>
      </c>
      <c r="K33" s="61">
        <v>2004</v>
      </c>
      <c r="L33" s="64" t="s">
        <v>150</v>
      </c>
      <c r="M33" s="64" t="s">
        <v>141</v>
      </c>
      <c r="N33" s="71"/>
      <c r="O33" s="58"/>
      <c r="P33" s="58" t="s">
        <v>417</v>
      </c>
      <c r="Q33" s="71" t="s">
        <v>189</v>
      </c>
    </row>
    <row r="34" spans="1:17" x14ac:dyDescent="0.25">
      <c r="A34" s="65" t="s">
        <v>148</v>
      </c>
      <c r="B34" s="64" t="s">
        <v>418</v>
      </c>
      <c r="C34" s="54" t="s">
        <v>419</v>
      </c>
      <c r="D34" s="64" t="s">
        <v>147</v>
      </c>
      <c r="E34" s="63" t="s">
        <v>420</v>
      </c>
      <c r="F34" s="63" t="s">
        <v>421</v>
      </c>
      <c r="G34" s="64"/>
      <c r="H34" s="64" t="s">
        <v>229</v>
      </c>
      <c r="I34" s="69" t="s">
        <v>189</v>
      </c>
      <c r="J34" s="69" t="s">
        <v>422</v>
      </c>
      <c r="K34" s="61">
        <v>2022</v>
      </c>
      <c r="L34" s="64" t="s">
        <v>423</v>
      </c>
      <c r="M34" s="64" t="s">
        <v>97</v>
      </c>
      <c r="N34" s="71" t="s">
        <v>424</v>
      </c>
      <c r="O34" s="58" t="s">
        <v>425</v>
      </c>
      <c r="P34" s="58" t="s">
        <v>426</v>
      </c>
      <c r="Q34" s="71" t="s">
        <v>189</v>
      </c>
    </row>
    <row r="35" spans="1:17" x14ac:dyDescent="0.25">
      <c r="A35" s="65" t="s">
        <v>148</v>
      </c>
      <c r="B35" s="64" t="s">
        <v>427</v>
      </c>
      <c r="C35" s="54" t="s">
        <v>428</v>
      </c>
      <c r="D35" s="64" t="s">
        <v>147</v>
      </c>
      <c r="E35" s="63" t="s">
        <v>429</v>
      </c>
      <c r="F35" s="63" t="s">
        <v>430</v>
      </c>
      <c r="G35" s="64" t="s">
        <v>431</v>
      </c>
      <c r="H35" s="64" t="s">
        <v>229</v>
      </c>
      <c r="I35" s="69" t="s">
        <v>189</v>
      </c>
      <c r="J35" s="69" t="s">
        <v>285</v>
      </c>
      <c r="K35" s="61">
        <v>2015</v>
      </c>
      <c r="L35" s="64"/>
      <c r="M35" s="64"/>
      <c r="N35" s="71"/>
      <c r="O35" s="58"/>
      <c r="P35" s="58" t="s">
        <v>432</v>
      </c>
      <c r="Q35" s="71" t="s">
        <v>189</v>
      </c>
    </row>
    <row r="36" spans="1:17" x14ac:dyDescent="0.25">
      <c r="A36" s="65" t="s">
        <v>148</v>
      </c>
      <c r="B36" s="64" t="s">
        <v>433</v>
      </c>
      <c r="C36" s="54" t="s">
        <v>434</v>
      </c>
      <c r="D36" s="64" t="s">
        <v>147</v>
      </c>
      <c r="E36" s="63"/>
      <c r="F36" s="63" t="s">
        <v>435</v>
      </c>
      <c r="G36" s="64"/>
      <c r="H36" s="64" t="s">
        <v>436</v>
      </c>
      <c r="I36" s="69" t="s">
        <v>189</v>
      </c>
      <c r="J36" s="69" t="s">
        <v>437</v>
      </c>
      <c r="K36" s="61">
        <v>2022</v>
      </c>
      <c r="L36" s="64" t="s">
        <v>103</v>
      </c>
      <c r="M36" s="64" t="s">
        <v>438</v>
      </c>
      <c r="N36" s="71"/>
      <c r="O36" s="58"/>
      <c r="P36" s="58" t="s">
        <v>439</v>
      </c>
      <c r="Q36" s="71" t="s">
        <v>189</v>
      </c>
    </row>
    <row r="37" spans="1:17" x14ac:dyDescent="0.25">
      <c r="A37" s="65" t="s">
        <v>148</v>
      </c>
      <c r="B37" s="64" t="s">
        <v>433</v>
      </c>
      <c r="C37" s="54" t="s">
        <v>434</v>
      </c>
      <c r="D37" s="64" t="s">
        <v>147</v>
      </c>
      <c r="E37" s="63"/>
      <c r="F37" s="63" t="s">
        <v>435</v>
      </c>
      <c r="G37" s="64"/>
      <c r="H37" s="64" t="s">
        <v>436</v>
      </c>
      <c r="I37" s="69" t="s">
        <v>189</v>
      </c>
      <c r="J37" s="69" t="s">
        <v>437</v>
      </c>
      <c r="K37" s="61">
        <v>2022</v>
      </c>
      <c r="L37" s="64" t="s">
        <v>103</v>
      </c>
      <c r="M37" s="64" t="s">
        <v>438</v>
      </c>
      <c r="N37" s="71"/>
      <c r="O37" s="58"/>
      <c r="P37" s="58" t="s">
        <v>439</v>
      </c>
      <c r="Q37" s="71" t="s">
        <v>189</v>
      </c>
    </row>
    <row r="38" spans="1:17" x14ac:dyDescent="0.25">
      <c r="A38" s="65" t="s">
        <v>148</v>
      </c>
      <c r="B38" s="64" t="s">
        <v>441</v>
      </c>
      <c r="C38" s="54" t="s">
        <v>442</v>
      </c>
      <c r="D38" s="64" t="s">
        <v>147</v>
      </c>
      <c r="E38" s="63" t="s">
        <v>443</v>
      </c>
      <c r="F38" s="63" t="s">
        <v>444</v>
      </c>
      <c r="G38" s="64"/>
      <c r="H38" s="64" t="s">
        <v>218</v>
      </c>
      <c r="I38" s="69" t="s">
        <v>189</v>
      </c>
      <c r="J38" s="69" t="s">
        <v>445</v>
      </c>
      <c r="K38" s="61">
        <v>2008</v>
      </c>
      <c r="L38" s="64" t="s">
        <v>446</v>
      </c>
      <c r="M38" s="64" t="s">
        <v>447</v>
      </c>
      <c r="N38" s="71" t="s">
        <v>448</v>
      </c>
      <c r="O38" s="58" t="s">
        <v>449</v>
      </c>
      <c r="P38" s="58" t="s">
        <v>450</v>
      </c>
      <c r="Q38" s="71" t="s">
        <v>189</v>
      </c>
    </row>
    <row r="39" spans="1:17" x14ac:dyDescent="0.25">
      <c r="A39" s="65" t="s">
        <v>148</v>
      </c>
      <c r="B39" s="64" t="s">
        <v>451</v>
      </c>
      <c r="C39" s="54" t="s">
        <v>452</v>
      </c>
      <c r="D39" s="64" t="s">
        <v>147</v>
      </c>
      <c r="E39" s="63"/>
      <c r="F39" s="63" t="s">
        <v>453</v>
      </c>
      <c r="G39" s="64"/>
      <c r="H39" s="64" t="s">
        <v>454</v>
      </c>
      <c r="I39" s="69" t="s">
        <v>189</v>
      </c>
      <c r="J39" s="69" t="s">
        <v>455</v>
      </c>
      <c r="K39" s="61">
        <v>2006</v>
      </c>
      <c r="L39" s="64" t="s">
        <v>128</v>
      </c>
      <c r="M39" s="64" t="s">
        <v>104</v>
      </c>
      <c r="N39" s="71"/>
      <c r="O39" s="58"/>
      <c r="P39" s="58" t="s">
        <v>456</v>
      </c>
      <c r="Q39" s="71" t="s">
        <v>189</v>
      </c>
    </row>
    <row r="40" spans="1:17" ht="27.6" x14ac:dyDescent="0.25">
      <c r="A40" s="65" t="s">
        <v>148</v>
      </c>
      <c r="B40" s="64" t="s">
        <v>457</v>
      </c>
      <c r="C40" s="54" t="s">
        <v>458</v>
      </c>
      <c r="D40" s="64" t="s">
        <v>147</v>
      </c>
      <c r="E40" s="63" t="s">
        <v>459</v>
      </c>
      <c r="F40" s="63" t="s">
        <v>460</v>
      </c>
      <c r="G40" s="64"/>
      <c r="H40" s="64" t="s">
        <v>461</v>
      </c>
      <c r="I40" s="69" t="s">
        <v>189</v>
      </c>
      <c r="J40" s="69" t="s">
        <v>462</v>
      </c>
      <c r="K40" s="61">
        <v>2018</v>
      </c>
      <c r="L40" s="64" t="s">
        <v>152</v>
      </c>
      <c r="M40" s="64" t="s">
        <v>153</v>
      </c>
      <c r="N40" s="71" t="s">
        <v>463</v>
      </c>
      <c r="O40" s="58" t="s">
        <v>464</v>
      </c>
      <c r="P40" s="58" t="s">
        <v>465</v>
      </c>
      <c r="Q40" s="71" t="s">
        <v>189</v>
      </c>
    </row>
    <row r="41" spans="1:17" x14ac:dyDescent="0.25">
      <c r="A41" s="65" t="s">
        <v>148</v>
      </c>
      <c r="B41" s="64" t="s">
        <v>466</v>
      </c>
      <c r="C41" s="54" t="s">
        <v>467</v>
      </c>
      <c r="D41" s="64" t="s">
        <v>147</v>
      </c>
      <c r="E41" s="63" t="s">
        <v>468</v>
      </c>
      <c r="F41" s="63" t="s">
        <v>469</v>
      </c>
      <c r="G41" s="64"/>
      <c r="H41" s="64" t="s">
        <v>470</v>
      </c>
      <c r="I41" s="69" t="s">
        <v>189</v>
      </c>
      <c r="J41" s="69" t="s">
        <v>385</v>
      </c>
      <c r="K41" s="61">
        <v>1996</v>
      </c>
      <c r="L41" s="64" t="s">
        <v>471</v>
      </c>
      <c r="M41" s="64" t="s">
        <v>472</v>
      </c>
      <c r="N41" s="71"/>
      <c r="O41" s="58"/>
      <c r="P41" s="58" t="s">
        <v>473</v>
      </c>
      <c r="Q41" s="71" t="s">
        <v>474</v>
      </c>
    </row>
    <row r="42" spans="1:17" x14ac:dyDescent="0.25">
      <c r="A42" s="65" t="s">
        <v>148</v>
      </c>
      <c r="B42" s="64" t="s">
        <v>330</v>
      </c>
      <c r="C42" s="54" t="s">
        <v>331</v>
      </c>
      <c r="D42" s="64" t="s">
        <v>147</v>
      </c>
      <c r="E42" s="63" t="s">
        <v>332</v>
      </c>
      <c r="F42" s="63" t="s">
        <v>333</v>
      </c>
      <c r="G42" s="64" t="s">
        <v>334</v>
      </c>
      <c r="H42" s="64" t="s">
        <v>335</v>
      </c>
      <c r="I42" s="69" t="s">
        <v>189</v>
      </c>
      <c r="J42" s="69" t="s">
        <v>336</v>
      </c>
      <c r="K42" s="61">
        <v>2004</v>
      </c>
      <c r="L42" s="64" t="s">
        <v>475</v>
      </c>
      <c r="M42" s="64" t="s">
        <v>145</v>
      </c>
      <c r="N42" s="71"/>
      <c r="O42" s="58" t="s">
        <v>476</v>
      </c>
      <c r="P42" s="58" t="s">
        <v>339</v>
      </c>
      <c r="Q42" s="71" t="s">
        <v>189</v>
      </c>
    </row>
    <row r="43" spans="1:17" x14ac:dyDescent="0.25">
      <c r="A43" s="65" t="s">
        <v>148</v>
      </c>
      <c r="B43" s="64" t="s">
        <v>477</v>
      </c>
      <c r="C43" s="54" t="s">
        <v>478</v>
      </c>
      <c r="D43" s="64" t="s">
        <v>147</v>
      </c>
      <c r="E43" s="63" t="s">
        <v>479</v>
      </c>
      <c r="F43" s="63" t="s">
        <v>480</v>
      </c>
      <c r="G43" s="64"/>
      <c r="H43" s="64" t="s">
        <v>481</v>
      </c>
      <c r="I43" s="69" t="s">
        <v>189</v>
      </c>
      <c r="J43" s="69" t="s">
        <v>482</v>
      </c>
      <c r="K43" s="61">
        <v>1971</v>
      </c>
      <c r="L43" s="64" t="s">
        <v>120</v>
      </c>
      <c r="M43" s="64" t="s">
        <v>121</v>
      </c>
      <c r="N43" s="71" t="s">
        <v>122</v>
      </c>
      <c r="O43" s="58" t="s">
        <v>483</v>
      </c>
      <c r="P43" s="58" t="s">
        <v>484</v>
      </c>
      <c r="Q43" s="71" t="s">
        <v>189</v>
      </c>
    </row>
    <row r="44" spans="1:17" x14ac:dyDescent="0.25">
      <c r="A44" s="65" t="s">
        <v>148</v>
      </c>
      <c r="B44" s="64" t="s">
        <v>485</v>
      </c>
      <c r="C44" s="54" t="s">
        <v>486</v>
      </c>
      <c r="D44" s="64" t="s">
        <v>147</v>
      </c>
      <c r="E44" s="63"/>
      <c r="F44" s="63" t="s">
        <v>487</v>
      </c>
      <c r="G44" s="64"/>
      <c r="H44" s="64" t="s">
        <v>207</v>
      </c>
      <c r="I44" s="69" t="s">
        <v>189</v>
      </c>
      <c r="J44" s="69" t="s">
        <v>488</v>
      </c>
      <c r="K44" s="61">
        <v>2013</v>
      </c>
      <c r="L44" s="64" t="s">
        <v>237</v>
      </c>
      <c r="M44" s="64" t="s">
        <v>489</v>
      </c>
      <c r="N44" s="71"/>
      <c r="O44" s="58"/>
      <c r="P44" s="58" t="s">
        <v>490</v>
      </c>
      <c r="Q44" s="71" t="s">
        <v>213</v>
      </c>
    </row>
    <row r="45" spans="1:17" x14ac:dyDescent="0.25">
      <c r="A45" s="65" t="s">
        <v>148</v>
      </c>
      <c r="B45" s="64" t="s">
        <v>491</v>
      </c>
      <c r="C45" s="54" t="s">
        <v>492</v>
      </c>
      <c r="D45" s="64" t="s">
        <v>147</v>
      </c>
      <c r="E45" s="63" t="s">
        <v>493</v>
      </c>
      <c r="F45" s="63" t="s">
        <v>494</v>
      </c>
      <c r="G45" s="64" t="s">
        <v>495</v>
      </c>
      <c r="H45" s="64" t="s">
        <v>218</v>
      </c>
      <c r="I45" s="69" t="s">
        <v>189</v>
      </c>
      <c r="J45" s="69" t="s">
        <v>496</v>
      </c>
      <c r="K45" s="61">
        <v>2014</v>
      </c>
      <c r="L45" s="64" t="s">
        <v>497</v>
      </c>
      <c r="M45" s="64" t="s">
        <v>498</v>
      </c>
      <c r="N45" s="71" t="s">
        <v>499</v>
      </c>
      <c r="O45" s="58" t="s">
        <v>500</v>
      </c>
      <c r="P45" s="58" t="s">
        <v>501</v>
      </c>
      <c r="Q45" s="71" t="s">
        <v>189</v>
      </c>
    </row>
    <row r="46" spans="1:17" x14ac:dyDescent="0.25">
      <c r="A46" s="65" t="s">
        <v>148</v>
      </c>
      <c r="B46" s="64" t="s">
        <v>502</v>
      </c>
      <c r="C46" s="54" t="s">
        <v>503</v>
      </c>
      <c r="D46" s="64" t="s">
        <v>147</v>
      </c>
      <c r="E46" s="63" t="s">
        <v>504</v>
      </c>
      <c r="F46" s="63" t="s">
        <v>505</v>
      </c>
      <c r="G46" s="64"/>
      <c r="H46" s="64" t="s">
        <v>506</v>
      </c>
      <c r="I46" s="69" t="s">
        <v>189</v>
      </c>
      <c r="J46" s="69" t="s">
        <v>507</v>
      </c>
      <c r="K46" s="61">
        <v>2012</v>
      </c>
      <c r="L46" s="64" t="s">
        <v>508</v>
      </c>
      <c r="M46" s="64" t="s">
        <v>509</v>
      </c>
      <c r="N46" s="71"/>
      <c r="O46" s="58"/>
      <c r="P46" s="58" t="s">
        <v>510</v>
      </c>
      <c r="Q46" s="71" t="s">
        <v>189</v>
      </c>
    </row>
    <row r="47" spans="1:17" x14ac:dyDescent="0.25">
      <c r="A47" s="65" t="s">
        <v>148</v>
      </c>
      <c r="B47" s="64" t="s">
        <v>511</v>
      </c>
      <c r="C47" s="54" t="s">
        <v>512</v>
      </c>
      <c r="D47" s="64" t="s">
        <v>147</v>
      </c>
      <c r="E47" s="63" t="s">
        <v>513</v>
      </c>
      <c r="F47" s="63" t="s">
        <v>514</v>
      </c>
      <c r="G47" s="64"/>
      <c r="H47" s="64" t="s">
        <v>218</v>
      </c>
      <c r="I47" s="69" t="s">
        <v>189</v>
      </c>
      <c r="J47" s="69" t="s">
        <v>515</v>
      </c>
      <c r="K47" s="61">
        <v>2017</v>
      </c>
      <c r="L47" s="64" t="s">
        <v>128</v>
      </c>
      <c r="M47" s="64" t="s">
        <v>516</v>
      </c>
      <c r="N47" s="71"/>
      <c r="O47" s="58"/>
      <c r="P47" s="58" t="s">
        <v>517</v>
      </c>
      <c r="Q47" s="71" t="s">
        <v>189</v>
      </c>
    </row>
    <row r="48" spans="1:17" x14ac:dyDescent="0.25">
      <c r="A48" s="65" t="s">
        <v>148</v>
      </c>
      <c r="B48" s="64" t="s">
        <v>518</v>
      </c>
      <c r="C48" s="54" t="s">
        <v>519</v>
      </c>
      <c r="D48" s="64" t="s">
        <v>147</v>
      </c>
      <c r="E48" s="63" t="s">
        <v>520</v>
      </c>
      <c r="F48" s="63" t="s">
        <v>521</v>
      </c>
      <c r="G48" s="64"/>
      <c r="H48" s="64" t="s">
        <v>522</v>
      </c>
      <c r="I48" s="69" t="s">
        <v>523</v>
      </c>
      <c r="J48" s="69" t="s">
        <v>524</v>
      </c>
      <c r="K48" s="61">
        <v>1973</v>
      </c>
      <c r="L48" s="64" t="s">
        <v>525</v>
      </c>
      <c r="M48" s="64" t="s">
        <v>526</v>
      </c>
      <c r="N48" s="71"/>
      <c r="O48" s="58"/>
      <c r="P48" s="58" t="s">
        <v>527</v>
      </c>
      <c r="Q48" s="71" t="s">
        <v>528</v>
      </c>
    </row>
    <row r="49" spans="1:17" x14ac:dyDescent="0.25">
      <c r="A49" s="65" t="s">
        <v>148</v>
      </c>
      <c r="B49" s="64" t="s">
        <v>529</v>
      </c>
      <c r="C49" s="54" t="s">
        <v>530</v>
      </c>
      <c r="D49" s="64" t="s">
        <v>147</v>
      </c>
      <c r="E49" s="63" t="s">
        <v>531</v>
      </c>
      <c r="F49" s="63" t="s">
        <v>532</v>
      </c>
      <c r="G49" s="64"/>
      <c r="H49" s="64" t="s">
        <v>533</v>
      </c>
      <c r="I49" s="69" t="s">
        <v>189</v>
      </c>
      <c r="J49" s="69" t="s">
        <v>534</v>
      </c>
      <c r="K49" s="61">
        <v>0</v>
      </c>
      <c r="L49" s="64" t="s">
        <v>535</v>
      </c>
      <c r="M49" s="64" t="s">
        <v>536</v>
      </c>
      <c r="N49" s="71"/>
      <c r="O49" s="58"/>
      <c r="P49" s="58" t="s">
        <v>537</v>
      </c>
      <c r="Q49" s="71" t="s">
        <v>189</v>
      </c>
    </row>
    <row r="50" spans="1:17" ht="14.4" thickBot="1" x14ac:dyDescent="0.3">
      <c r="A50" s="65" t="s">
        <v>148</v>
      </c>
      <c r="B50" s="64" t="s">
        <v>588</v>
      </c>
      <c r="C50" s="54"/>
      <c r="D50" s="64" t="s">
        <v>147</v>
      </c>
      <c r="E50" s="63" t="s">
        <v>589</v>
      </c>
      <c r="F50" s="63" t="s">
        <v>590</v>
      </c>
      <c r="G50" s="64"/>
      <c r="H50" s="64" t="s">
        <v>229</v>
      </c>
      <c r="I50" s="69" t="s">
        <v>189</v>
      </c>
      <c r="J50" s="69" t="s">
        <v>591</v>
      </c>
      <c r="K50" s="61">
        <v>2022</v>
      </c>
      <c r="L50" s="64" t="s">
        <v>103</v>
      </c>
      <c r="M50" s="64" t="s">
        <v>143</v>
      </c>
      <c r="N50" s="71"/>
      <c r="O50" s="58" t="s">
        <v>592</v>
      </c>
      <c r="P50" s="58" t="s">
        <v>593</v>
      </c>
      <c r="Q50" s="71" t="s">
        <v>189</v>
      </c>
    </row>
    <row r="51" spans="1:17" ht="15" thickTop="1" thickBot="1" x14ac:dyDescent="0.3">
      <c r="A51" s="63" t="s">
        <v>540</v>
      </c>
      <c r="B51" s="64" t="s">
        <v>541</v>
      </c>
      <c r="C51" s="53" t="s">
        <v>542</v>
      </c>
      <c r="D51" s="64" t="s">
        <v>146</v>
      </c>
      <c r="E51" s="63" t="s">
        <v>543</v>
      </c>
      <c r="F51" s="63" t="s">
        <v>544</v>
      </c>
      <c r="G51" s="64"/>
      <c r="H51" s="64" t="s">
        <v>229</v>
      </c>
      <c r="I51" s="69" t="s">
        <v>189</v>
      </c>
      <c r="J51" s="69" t="s">
        <v>545</v>
      </c>
      <c r="K51" s="61">
        <v>1975</v>
      </c>
      <c r="L51" s="64" t="s">
        <v>546</v>
      </c>
      <c r="M51" s="64" t="s">
        <v>547</v>
      </c>
      <c r="N51" s="71" t="s">
        <v>548</v>
      </c>
      <c r="O51" s="58"/>
      <c r="P51" s="58" t="s">
        <v>549</v>
      </c>
      <c r="Q51" s="71" t="s">
        <v>189</v>
      </c>
    </row>
    <row r="52" spans="1:17" ht="15" thickTop="1" thickBot="1" x14ac:dyDescent="0.3">
      <c r="A52" s="63" t="s">
        <v>550</v>
      </c>
      <c r="B52" s="64" t="s">
        <v>541</v>
      </c>
      <c r="C52" s="53" t="s">
        <v>542</v>
      </c>
      <c r="D52" s="64" t="s">
        <v>146</v>
      </c>
      <c r="E52" s="63" t="s">
        <v>543</v>
      </c>
      <c r="F52" s="63" t="s">
        <v>544</v>
      </c>
      <c r="G52" s="64"/>
      <c r="H52" s="64" t="s">
        <v>229</v>
      </c>
      <c r="I52" s="69" t="s">
        <v>189</v>
      </c>
      <c r="J52" s="69" t="s">
        <v>545</v>
      </c>
      <c r="K52" s="61">
        <v>2021</v>
      </c>
      <c r="L52" s="64" t="s">
        <v>551</v>
      </c>
      <c r="M52" s="64" t="s">
        <v>145</v>
      </c>
      <c r="N52" s="71" t="s">
        <v>552</v>
      </c>
      <c r="O52" s="58"/>
      <c r="P52" s="58" t="s">
        <v>549</v>
      </c>
      <c r="Q52" s="71" t="s">
        <v>189</v>
      </c>
    </row>
    <row r="53" spans="1:17" ht="15" thickTop="1" thickBot="1" x14ac:dyDescent="0.3">
      <c r="A53" s="63" t="s">
        <v>553</v>
      </c>
      <c r="B53" s="64" t="s">
        <v>554</v>
      </c>
      <c r="C53" s="53" t="s">
        <v>555</v>
      </c>
      <c r="D53" s="64" t="s">
        <v>146</v>
      </c>
      <c r="E53" s="63"/>
      <c r="F53" s="63" t="s">
        <v>556</v>
      </c>
      <c r="G53" s="64"/>
      <c r="H53" s="64" t="s">
        <v>207</v>
      </c>
      <c r="I53" s="69" t="s">
        <v>189</v>
      </c>
      <c r="J53" s="69" t="s">
        <v>557</v>
      </c>
      <c r="K53" s="61">
        <v>1987</v>
      </c>
      <c r="L53" s="64" t="s">
        <v>558</v>
      </c>
      <c r="M53" s="64" t="s">
        <v>559</v>
      </c>
      <c r="N53" s="71" t="s">
        <v>560</v>
      </c>
      <c r="O53" s="58"/>
      <c r="P53" s="58" t="s">
        <v>561</v>
      </c>
      <c r="Q53" s="71" t="s">
        <v>213</v>
      </c>
    </row>
    <row r="54" spans="1:17" ht="15" thickTop="1" thickBot="1" x14ac:dyDescent="0.3">
      <c r="A54" s="63" t="s">
        <v>64</v>
      </c>
      <c r="B54" s="64" t="s">
        <v>562</v>
      </c>
      <c r="C54" s="53" t="s">
        <v>563</v>
      </c>
      <c r="D54" s="64" t="s">
        <v>127</v>
      </c>
      <c r="E54" s="63" t="s">
        <v>564</v>
      </c>
      <c r="F54" s="63" t="s">
        <v>565</v>
      </c>
      <c r="G54" s="64"/>
      <c r="H54" s="64" t="s">
        <v>229</v>
      </c>
      <c r="I54" s="69" t="s">
        <v>189</v>
      </c>
      <c r="J54" s="69" t="s">
        <v>422</v>
      </c>
      <c r="K54" s="61">
        <v>2012</v>
      </c>
      <c r="L54" s="64" t="s">
        <v>151</v>
      </c>
      <c r="M54" s="64" t="s">
        <v>104</v>
      </c>
      <c r="N54" s="71" t="s">
        <v>566</v>
      </c>
      <c r="O54" s="58"/>
      <c r="P54" s="58" t="s">
        <v>567</v>
      </c>
      <c r="Q54" s="71" t="s">
        <v>189</v>
      </c>
    </row>
    <row r="55" spans="1:17" ht="14.4" thickTop="1" x14ac:dyDescent="0.25">
      <c r="A55" s="65" t="s">
        <v>131</v>
      </c>
      <c r="B55" s="64" t="s">
        <v>568</v>
      </c>
      <c r="C55" s="53" t="s">
        <v>569</v>
      </c>
      <c r="D55" s="64" t="s">
        <v>127</v>
      </c>
      <c r="E55" s="63"/>
      <c r="F55" s="63" t="s">
        <v>570</v>
      </c>
      <c r="G55" s="64"/>
      <c r="H55" s="64" t="s">
        <v>207</v>
      </c>
      <c r="I55" s="69" t="s">
        <v>189</v>
      </c>
      <c r="J55" s="69" t="s">
        <v>571</v>
      </c>
      <c r="K55" s="61">
        <v>2017</v>
      </c>
      <c r="L55" s="64" t="s">
        <v>572</v>
      </c>
      <c r="M55" s="64" t="s">
        <v>97</v>
      </c>
      <c r="N55" s="71"/>
      <c r="O55" s="58"/>
      <c r="P55" s="58" t="s">
        <v>573</v>
      </c>
      <c r="Q55" s="71" t="s">
        <v>213</v>
      </c>
    </row>
    <row r="56" spans="1:17" x14ac:dyDescent="0.25">
      <c r="A56" s="65" t="s">
        <v>131</v>
      </c>
      <c r="B56" s="64" t="s">
        <v>574</v>
      </c>
      <c r="C56" s="54" t="s">
        <v>575</v>
      </c>
      <c r="D56" s="64" t="s">
        <v>127</v>
      </c>
      <c r="E56" s="63" t="s">
        <v>576</v>
      </c>
      <c r="F56" s="63" t="s">
        <v>577</v>
      </c>
      <c r="G56" s="64"/>
      <c r="H56" s="64" t="s">
        <v>578</v>
      </c>
      <c r="I56" s="69" t="s">
        <v>189</v>
      </c>
      <c r="J56" s="69" t="s">
        <v>579</v>
      </c>
      <c r="K56" s="61">
        <v>2015</v>
      </c>
      <c r="L56" s="64" t="s">
        <v>580</v>
      </c>
      <c r="M56" s="64" t="s">
        <v>116</v>
      </c>
      <c r="N56" s="71"/>
      <c r="O56" s="58"/>
      <c r="P56" s="58" t="s">
        <v>581</v>
      </c>
      <c r="Q56" s="71" t="s">
        <v>189</v>
      </c>
    </row>
    <row r="57" spans="1:17" x14ac:dyDescent="0.25">
      <c r="A57" s="65" t="s">
        <v>131</v>
      </c>
      <c r="B57" s="64" t="s">
        <v>582</v>
      </c>
      <c r="C57" s="54" t="s">
        <v>583</v>
      </c>
      <c r="D57" s="64" t="s">
        <v>127</v>
      </c>
      <c r="E57" s="63" t="s">
        <v>584</v>
      </c>
      <c r="F57" s="63" t="s">
        <v>585</v>
      </c>
      <c r="G57" s="64"/>
      <c r="H57" s="64" t="s">
        <v>218</v>
      </c>
      <c r="I57" s="69" t="s">
        <v>189</v>
      </c>
      <c r="J57" s="69" t="s">
        <v>445</v>
      </c>
      <c r="K57" s="61">
        <v>2019</v>
      </c>
      <c r="L57" s="64" t="s">
        <v>586</v>
      </c>
      <c r="M57" s="64" t="s">
        <v>145</v>
      </c>
      <c r="N57" s="71"/>
      <c r="O57" s="58"/>
      <c r="P57" s="58" t="s">
        <v>587</v>
      </c>
      <c r="Q57" s="71" t="s">
        <v>189</v>
      </c>
    </row>
    <row r="58" spans="1:17" x14ac:dyDescent="0.25">
      <c r="A58" s="65" t="s">
        <v>133</v>
      </c>
      <c r="B58" s="64" t="s">
        <v>594</v>
      </c>
      <c r="C58" s="54" t="s">
        <v>595</v>
      </c>
      <c r="D58" s="64" t="s">
        <v>127</v>
      </c>
      <c r="E58" s="63" t="s">
        <v>596</v>
      </c>
      <c r="F58" s="63" t="s">
        <v>597</v>
      </c>
      <c r="G58" s="64"/>
      <c r="H58" s="64" t="s">
        <v>229</v>
      </c>
      <c r="I58" s="69" t="s">
        <v>189</v>
      </c>
      <c r="J58" s="69" t="s">
        <v>285</v>
      </c>
      <c r="K58" s="61">
        <v>2013</v>
      </c>
      <c r="L58" s="64" t="s">
        <v>134</v>
      </c>
      <c r="M58" s="64" t="s">
        <v>145</v>
      </c>
      <c r="N58" s="71"/>
      <c r="O58" s="58"/>
      <c r="P58" s="58" t="s">
        <v>598</v>
      </c>
      <c r="Q58" s="71" t="s">
        <v>189</v>
      </c>
    </row>
    <row r="59" spans="1:17" x14ac:dyDescent="0.25">
      <c r="A59" s="65" t="s">
        <v>133</v>
      </c>
      <c r="B59" s="64" t="s">
        <v>599</v>
      </c>
      <c r="C59" s="54" t="s">
        <v>600</v>
      </c>
      <c r="D59" s="64" t="s">
        <v>127</v>
      </c>
      <c r="E59" s="63" t="s">
        <v>601</v>
      </c>
      <c r="F59" s="63" t="s">
        <v>602</v>
      </c>
      <c r="G59" s="64"/>
      <c r="H59" s="64" t="s">
        <v>229</v>
      </c>
      <c r="I59" s="69" t="s">
        <v>189</v>
      </c>
      <c r="J59" s="69" t="s">
        <v>249</v>
      </c>
      <c r="K59" s="61">
        <v>0</v>
      </c>
      <c r="L59" s="64" t="s">
        <v>603</v>
      </c>
      <c r="M59" s="64"/>
      <c r="N59" s="71"/>
      <c r="O59" s="58"/>
      <c r="P59" s="58" t="s">
        <v>604</v>
      </c>
      <c r="Q59" s="71" t="s">
        <v>189</v>
      </c>
    </row>
    <row r="60" spans="1:17" x14ac:dyDescent="0.25">
      <c r="A60" s="65" t="s">
        <v>133</v>
      </c>
      <c r="B60" s="64" t="s">
        <v>605</v>
      </c>
      <c r="C60" s="54" t="s">
        <v>606</v>
      </c>
      <c r="D60" s="64" t="s">
        <v>127</v>
      </c>
      <c r="E60" s="63" t="s">
        <v>607</v>
      </c>
      <c r="F60" s="63" t="s">
        <v>608</v>
      </c>
      <c r="G60" s="64"/>
      <c r="H60" s="64" t="s">
        <v>578</v>
      </c>
      <c r="I60" s="69" t="s">
        <v>189</v>
      </c>
      <c r="J60" s="69" t="s">
        <v>579</v>
      </c>
      <c r="K60" s="61">
        <v>2012</v>
      </c>
      <c r="L60" s="64" t="s">
        <v>609</v>
      </c>
      <c r="M60" s="64" t="s">
        <v>153</v>
      </c>
      <c r="N60" s="71" t="s">
        <v>610</v>
      </c>
      <c r="O60" s="58"/>
      <c r="P60" s="58" t="s">
        <v>611</v>
      </c>
      <c r="Q60" s="71" t="s">
        <v>189</v>
      </c>
    </row>
    <row r="61" spans="1:17" ht="14.4" thickBot="1" x14ac:dyDescent="0.3">
      <c r="A61" s="65" t="s">
        <v>133</v>
      </c>
      <c r="B61" s="64" t="s">
        <v>612</v>
      </c>
      <c r="C61" s="54" t="s">
        <v>613</v>
      </c>
      <c r="D61" s="64" t="s">
        <v>127</v>
      </c>
      <c r="E61" s="63"/>
      <c r="F61" s="63" t="s">
        <v>614</v>
      </c>
      <c r="G61" s="64"/>
      <c r="H61" s="64" t="s">
        <v>229</v>
      </c>
      <c r="I61" s="69" t="s">
        <v>189</v>
      </c>
      <c r="J61" s="69" t="s">
        <v>257</v>
      </c>
      <c r="K61" s="61">
        <v>2022</v>
      </c>
      <c r="L61" s="64" t="s">
        <v>615</v>
      </c>
      <c r="M61" s="64" t="s">
        <v>616</v>
      </c>
      <c r="N61" s="71"/>
      <c r="O61" s="58"/>
      <c r="P61" s="58" t="s">
        <v>617</v>
      </c>
      <c r="Q61" s="71" t="s">
        <v>189</v>
      </c>
    </row>
    <row r="62" spans="1:17" ht="15" thickTop="1" thickBot="1" x14ac:dyDescent="0.3">
      <c r="A62" s="63" t="s">
        <v>135</v>
      </c>
      <c r="B62" s="64" t="s">
        <v>730</v>
      </c>
      <c r="C62" s="53" t="s">
        <v>618</v>
      </c>
      <c r="D62" s="64" t="s">
        <v>127</v>
      </c>
      <c r="E62" s="63" t="s">
        <v>619</v>
      </c>
      <c r="F62" s="63" t="s">
        <v>620</v>
      </c>
      <c r="G62" s="64"/>
      <c r="H62" s="64" t="s">
        <v>207</v>
      </c>
      <c r="I62" s="69" t="s">
        <v>189</v>
      </c>
      <c r="J62" s="69" t="s">
        <v>621</v>
      </c>
      <c r="K62" s="61">
        <v>2013</v>
      </c>
      <c r="L62" s="64" t="s">
        <v>43</v>
      </c>
      <c r="M62" s="64" t="s">
        <v>136</v>
      </c>
      <c r="N62" s="71" t="s">
        <v>137</v>
      </c>
      <c r="O62" s="58"/>
      <c r="P62" s="58" t="s">
        <v>622</v>
      </c>
      <c r="Q62" s="71" t="s">
        <v>213</v>
      </c>
    </row>
    <row r="63" spans="1:17" ht="14.4" thickTop="1" x14ac:dyDescent="0.25">
      <c r="A63" s="65" t="s">
        <v>115</v>
      </c>
      <c r="B63" s="64" t="s">
        <v>623</v>
      </c>
      <c r="C63" s="53" t="s">
        <v>624</v>
      </c>
      <c r="D63" s="64" t="s">
        <v>114</v>
      </c>
      <c r="E63" s="63" t="s">
        <v>625</v>
      </c>
      <c r="F63" s="63" t="s">
        <v>626</v>
      </c>
      <c r="G63" s="64"/>
      <c r="H63" s="64" t="s">
        <v>229</v>
      </c>
      <c r="I63" s="69" t="s">
        <v>189</v>
      </c>
      <c r="J63" s="69" t="s">
        <v>422</v>
      </c>
      <c r="K63" s="61">
        <v>1962</v>
      </c>
      <c r="L63" s="64" t="s">
        <v>627</v>
      </c>
      <c r="M63" s="64" t="s">
        <v>153</v>
      </c>
      <c r="N63" s="71" t="s">
        <v>628</v>
      </c>
      <c r="O63" s="58"/>
      <c r="P63" s="58" t="s">
        <v>629</v>
      </c>
      <c r="Q63" s="71" t="s">
        <v>189</v>
      </c>
    </row>
    <row r="64" spans="1:17" x14ac:dyDescent="0.25">
      <c r="A64" s="65" t="s">
        <v>115</v>
      </c>
      <c r="B64" s="64" t="s">
        <v>630</v>
      </c>
      <c r="C64" s="54" t="s">
        <v>631</v>
      </c>
      <c r="D64" s="64" t="s">
        <v>114</v>
      </c>
      <c r="E64" s="63"/>
      <c r="F64" s="63" t="s">
        <v>632</v>
      </c>
      <c r="G64" s="64"/>
      <c r="H64" s="64" t="s">
        <v>633</v>
      </c>
      <c r="I64" s="69" t="s">
        <v>189</v>
      </c>
      <c r="J64" s="69" t="s">
        <v>634</v>
      </c>
      <c r="K64" s="61">
        <v>0</v>
      </c>
      <c r="L64" s="64" t="s">
        <v>635</v>
      </c>
      <c r="M64" s="64" t="s">
        <v>636</v>
      </c>
      <c r="N64" s="71"/>
      <c r="O64" s="58" t="s">
        <v>637</v>
      </c>
      <c r="P64" s="58" t="s">
        <v>638</v>
      </c>
      <c r="Q64" s="71"/>
    </row>
    <row r="65" spans="1:17" x14ac:dyDescent="0.25">
      <c r="A65" s="65" t="s">
        <v>115</v>
      </c>
      <c r="B65" s="64" t="s">
        <v>639</v>
      </c>
      <c r="C65" s="54" t="s">
        <v>640</v>
      </c>
      <c r="D65" s="64" t="s">
        <v>114</v>
      </c>
      <c r="E65" s="63"/>
      <c r="F65" s="63" t="s">
        <v>641</v>
      </c>
      <c r="G65" s="64"/>
      <c r="H65" s="64" t="s">
        <v>207</v>
      </c>
      <c r="I65" s="69" t="s">
        <v>189</v>
      </c>
      <c r="J65" s="69" t="s">
        <v>621</v>
      </c>
      <c r="K65" s="61">
        <v>1953</v>
      </c>
      <c r="L65" s="64" t="s">
        <v>220</v>
      </c>
      <c r="M65" s="64" t="s">
        <v>642</v>
      </c>
      <c r="N65" s="71" t="s">
        <v>643</v>
      </c>
      <c r="O65" s="58" t="s">
        <v>644</v>
      </c>
      <c r="P65" s="58" t="s">
        <v>645</v>
      </c>
      <c r="Q65" s="71" t="s">
        <v>213</v>
      </c>
    </row>
    <row r="66" spans="1:17" ht="14.4" thickBot="1" x14ac:dyDescent="0.3">
      <c r="A66" s="65" t="s">
        <v>115</v>
      </c>
      <c r="B66" s="64" t="s">
        <v>646</v>
      </c>
      <c r="C66" s="54" t="s">
        <v>647</v>
      </c>
      <c r="D66" s="64" t="s">
        <v>114</v>
      </c>
      <c r="E66" s="63" t="s">
        <v>648</v>
      </c>
      <c r="F66" s="63" t="s">
        <v>649</v>
      </c>
      <c r="G66" s="64"/>
      <c r="H66" s="64" t="s">
        <v>229</v>
      </c>
      <c r="I66" s="69" t="s">
        <v>189</v>
      </c>
      <c r="J66" s="69" t="s">
        <v>285</v>
      </c>
      <c r="K66" s="61">
        <v>1965</v>
      </c>
      <c r="L66" s="64" t="s">
        <v>139</v>
      </c>
      <c r="M66" s="64" t="s">
        <v>116</v>
      </c>
      <c r="N66" s="71"/>
      <c r="O66" s="58"/>
      <c r="P66" s="58" t="s">
        <v>650</v>
      </c>
      <c r="Q66" s="71" t="s">
        <v>189</v>
      </c>
    </row>
    <row r="67" spans="1:17" ht="14.4" thickTop="1" x14ac:dyDescent="0.25">
      <c r="A67" s="65" t="s">
        <v>117</v>
      </c>
      <c r="B67" s="64" t="s">
        <v>651</v>
      </c>
      <c r="C67" s="53" t="s">
        <v>652</v>
      </c>
      <c r="D67" s="64" t="s">
        <v>114</v>
      </c>
      <c r="E67" s="63" t="s">
        <v>653</v>
      </c>
      <c r="F67" s="63" t="s">
        <v>654</v>
      </c>
      <c r="G67" s="64"/>
      <c r="H67" s="64" t="s">
        <v>218</v>
      </c>
      <c r="I67" s="69" t="s">
        <v>189</v>
      </c>
      <c r="J67" s="69" t="s">
        <v>655</v>
      </c>
      <c r="K67" s="61">
        <v>1981</v>
      </c>
      <c r="L67" s="64" t="s">
        <v>118</v>
      </c>
      <c r="M67" s="64" t="s">
        <v>119</v>
      </c>
      <c r="N67" s="71" t="s">
        <v>656</v>
      </c>
      <c r="O67" s="58"/>
      <c r="P67" s="58" t="s">
        <v>657</v>
      </c>
      <c r="Q67" s="71" t="s">
        <v>189</v>
      </c>
    </row>
    <row r="68" spans="1:17" x14ac:dyDescent="0.25">
      <c r="A68" s="65" t="s">
        <v>117</v>
      </c>
      <c r="B68" s="64" t="s">
        <v>418</v>
      </c>
      <c r="C68" s="54" t="s">
        <v>419</v>
      </c>
      <c r="D68" s="64" t="s">
        <v>114</v>
      </c>
      <c r="E68" s="63" t="s">
        <v>420</v>
      </c>
      <c r="F68" s="63" t="s">
        <v>421</v>
      </c>
      <c r="G68" s="64"/>
      <c r="H68" s="64" t="s">
        <v>229</v>
      </c>
      <c r="I68" s="69" t="s">
        <v>189</v>
      </c>
      <c r="J68" s="69" t="s">
        <v>422</v>
      </c>
      <c r="K68" s="61">
        <v>1980</v>
      </c>
      <c r="L68" s="64" t="s">
        <v>658</v>
      </c>
      <c r="M68" s="64" t="s">
        <v>116</v>
      </c>
      <c r="N68" s="71" t="s">
        <v>424</v>
      </c>
      <c r="O68" s="58"/>
      <c r="P68" s="58" t="s">
        <v>426</v>
      </c>
      <c r="Q68" s="71" t="s">
        <v>189</v>
      </c>
    </row>
    <row r="69" spans="1:17" x14ac:dyDescent="0.25">
      <c r="A69" s="65" t="s">
        <v>117</v>
      </c>
      <c r="B69" s="64" t="s">
        <v>659</v>
      </c>
      <c r="C69" s="54" t="s">
        <v>660</v>
      </c>
      <c r="D69" s="64" t="s">
        <v>114</v>
      </c>
      <c r="E69" s="63" t="s">
        <v>661</v>
      </c>
      <c r="F69" s="63" t="s">
        <v>662</v>
      </c>
      <c r="G69" s="64"/>
      <c r="H69" s="64" t="s">
        <v>436</v>
      </c>
      <c r="I69" s="69" t="s">
        <v>189</v>
      </c>
      <c r="J69" s="69" t="s">
        <v>437</v>
      </c>
      <c r="K69" s="61">
        <v>1979</v>
      </c>
      <c r="L69" s="64" t="s">
        <v>663</v>
      </c>
      <c r="M69" s="64" t="s">
        <v>153</v>
      </c>
      <c r="N69" s="71"/>
      <c r="O69" s="58"/>
      <c r="P69" s="58" t="s">
        <v>664</v>
      </c>
      <c r="Q69" s="71" t="s">
        <v>189</v>
      </c>
    </row>
    <row r="70" spans="1:17" ht="14.4" thickBot="1" x14ac:dyDescent="0.3">
      <c r="A70" s="65" t="s">
        <v>117</v>
      </c>
      <c r="B70" s="64" t="s">
        <v>659</v>
      </c>
      <c r="C70" s="54" t="s">
        <v>660</v>
      </c>
      <c r="D70" s="64" t="s">
        <v>114</v>
      </c>
      <c r="E70" s="63" t="s">
        <v>661</v>
      </c>
      <c r="F70" s="63" t="s">
        <v>662</v>
      </c>
      <c r="G70" s="64"/>
      <c r="H70" s="64" t="s">
        <v>436</v>
      </c>
      <c r="I70" s="69" t="s">
        <v>189</v>
      </c>
      <c r="J70" s="69" t="s">
        <v>437</v>
      </c>
      <c r="K70" s="61">
        <v>1968</v>
      </c>
      <c r="L70" s="64" t="s">
        <v>539</v>
      </c>
      <c r="M70" s="64" t="s">
        <v>145</v>
      </c>
      <c r="N70" s="71"/>
      <c r="O70" s="58"/>
      <c r="P70" s="58" t="s">
        <v>664</v>
      </c>
      <c r="Q70" s="71" t="s">
        <v>189</v>
      </c>
    </row>
    <row r="71" spans="1:17" ht="15" thickTop="1" thickBot="1" x14ac:dyDescent="0.3">
      <c r="A71" s="63" t="s">
        <v>665</v>
      </c>
      <c r="B71" s="64" t="s">
        <v>666</v>
      </c>
      <c r="C71" s="53" t="s">
        <v>667</v>
      </c>
      <c r="D71" s="64" t="s">
        <v>114</v>
      </c>
      <c r="E71" s="63" t="s">
        <v>668</v>
      </c>
      <c r="F71" s="63" t="s">
        <v>669</v>
      </c>
      <c r="G71" s="64"/>
      <c r="H71" s="64" t="s">
        <v>670</v>
      </c>
      <c r="I71" s="69" t="s">
        <v>440</v>
      </c>
      <c r="J71" s="69" t="s">
        <v>671</v>
      </c>
      <c r="K71" s="61">
        <v>1997</v>
      </c>
      <c r="L71" s="64" t="s">
        <v>672</v>
      </c>
      <c r="M71" s="64" t="s">
        <v>104</v>
      </c>
      <c r="N71" s="71" t="s">
        <v>673</v>
      </c>
      <c r="O71" s="58" t="s">
        <v>674</v>
      </c>
      <c r="P71" s="58" t="s">
        <v>675</v>
      </c>
      <c r="Q71" s="71" t="s">
        <v>676</v>
      </c>
    </row>
    <row r="72" spans="1:17" ht="15" thickTop="1" thickBot="1" x14ac:dyDescent="0.3">
      <c r="A72" s="63" t="s">
        <v>123</v>
      </c>
      <c r="B72" s="64" t="s">
        <v>677</v>
      </c>
      <c r="C72" s="53" t="s">
        <v>678</v>
      </c>
      <c r="D72" s="64" t="s">
        <v>114</v>
      </c>
      <c r="E72" s="63" t="s">
        <v>679</v>
      </c>
      <c r="F72" s="63" t="s">
        <v>680</v>
      </c>
      <c r="G72" s="64"/>
      <c r="H72" s="64" t="s">
        <v>578</v>
      </c>
      <c r="I72" s="69" t="s">
        <v>189</v>
      </c>
      <c r="J72" s="69" t="s">
        <v>579</v>
      </c>
      <c r="K72" s="61">
        <v>0</v>
      </c>
      <c r="L72" s="64" t="s">
        <v>681</v>
      </c>
      <c r="M72" s="64" t="s">
        <v>682</v>
      </c>
      <c r="N72" s="71" t="s">
        <v>124</v>
      </c>
      <c r="O72" s="58"/>
      <c r="P72" s="58" t="s">
        <v>683</v>
      </c>
      <c r="Q72" s="71" t="s">
        <v>189</v>
      </c>
    </row>
    <row r="73" spans="1:17" ht="15" thickTop="1" thickBot="1" x14ac:dyDescent="0.3">
      <c r="A73" s="63" t="s">
        <v>125</v>
      </c>
      <c r="B73" s="64" t="s">
        <v>272</v>
      </c>
      <c r="C73" s="53" t="s">
        <v>273</v>
      </c>
      <c r="D73" s="64" t="s">
        <v>114</v>
      </c>
      <c r="E73" s="63" t="s">
        <v>274</v>
      </c>
      <c r="F73" s="63" t="s">
        <v>275</v>
      </c>
      <c r="G73" s="64"/>
      <c r="H73" s="64" t="s">
        <v>276</v>
      </c>
      <c r="I73" s="69" t="s">
        <v>189</v>
      </c>
      <c r="J73" s="69" t="s">
        <v>277</v>
      </c>
      <c r="K73" s="61">
        <v>1995</v>
      </c>
      <c r="L73" s="64" t="s">
        <v>684</v>
      </c>
      <c r="M73" s="64" t="s">
        <v>279</v>
      </c>
      <c r="N73" s="71" t="s">
        <v>685</v>
      </c>
      <c r="O73" s="58"/>
      <c r="P73" s="58" t="s">
        <v>281</v>
      </c>
      <c r="Q73" s="71" t="s">
        <v>189</v>
      </c>
    </row>
    <row r="74" spans="1:17" ht="15" thickTop="1" thickBot="1" x14ac:dyDescent="0.3">
      <c r="A74" s="65" t="s">
        <v>111</v>
      </c>
      <c r="B74" s="64" t="s">
        <v>686</v>
      </c>
      <c r="C74" s="55" t="s">
        <v>687</v>
      </c>
      <c r="D74" s="64" t="s">
        <v>110</v>
      </c>
      <c r="E74" s="63" t="s">
        <v>688</v>
      </c>
      <c r="F74" s="63" t="s">
        <v>689</v>
      </c>
      <c r="G74" s="64"/>
      <c r="H74" s="64" t="s">
        <v>218</v>
      </c>
      <c r="I74" s="69" t="s">
        <v>189</v>
      </c>
      <c r="J74" s="69" t="s">
        <v>690</v>
      </c>
      <c r="K74" s="61">
        <v>2000</v>
      </c>
      <c r="L74" s="64" t="s">
        <v>112</v>
      </c>
      <c r="M74" s="64" t="s">
        <v>113</v>
      </c>
      <c r="N74" s="71" t="s">
        <v>691</v>
      </c>
      <c r="O74" s="58"/>
      <c r="P74" s="58" t="s">
        <v>692</v>
      </c>
      <c r="Q74" s="71" t="s">
        <v>189</v>
      </c>
    </row>
    <row r="75" spans="1:17" ht="14.4" thickTop="1" x14ac:dyDescent="0.25">
      <c r="A75" s="65" t="s">
        <v>106</v>
      </c>
      <c r="B75" s="64" t="s">
        <v>630</v>
      </c>
      <c r="C75" s="55" t="s">
        <v>631</v>
      </c>
      <c r="D75" s="64" t="s">
        <v>105</v>
      </c>
      <c r="E75" s="63"/>
      <c r="F75" s="63" t="s">
        <v>632</v>
      </c>
      <c r="G75" s="64"/>
      <c r="H75" s="64" t="s">
        <v>633</v>
      </c>
      <c r="I75" s="69" t="s">
        <v>189</v>
      </c>
      <c r="J75" s="69" t="s">
        <v>634</v>
      </c>
      <c r="K75" s="61">
        <v>1983</v>
      </c>
      <c r="L75" s="64" t="s">
        <v>693</v>
      </c>
      <c r="M75" s="64" t="s">
        <v>104</v>
      </c>
      <c r="N75" s="71" t="s">
        <v>694</v>
      </c>
      <c r="O75" s="58"/>
      <c r="P75" s="58" t="s">
        <v>638</v>
      </c>
      <c r="Q75" s="71"/>
    </row>
    <row r="76" spans="1:17" x14ac:dyDescent="0.25">
      <c r="A76" s="65" t="s">
        <v>106</v>
      </c>
      <c r="B76" s="64" t="s">
        <v>323</v>
      </c>
      <c r="C76" s="56" t="s">
        <v>324</v>
      </c>
      <c r="D76" s="64" t="s">
        <v>105</v>
      </c>
      <c r="E76" s="63" t="s">
        <v>325</v>
      </c>
      <c r="F76" s="63" t="s">
        <v>326</v>
      </c>
      <c r="G76" s="64"/>
      <c r="H76" s="64" t="s">
        <v>229</v>
      </c>
      <c r="I76" s="69" t="s">
        <v>189</v>
      </c>
      <c r="J76" s="69" t="s">
        <v>327</v>
      </c>
      <c r="K76" s="61">
        <v>1976</v>
      </c>
      <c r="L76" s="64"/>
      <c r="M76" s="64"/>
      <c r="N76" s="71"/>
      <c r="O76" s="58"/>
      <c r="P76" s="58" t="s">
        <v>329</v>
      </c>
      <c r="Q76" s="71" t="s">
        <v>189</v>
      </c>
    </row>
    <row r="77" spans="1:17" x14ac:dyDescent="0.25">
      <c r="A77" s="65" t="s">
        <v>695</v>
      </c>
      <c r="B77" s="64" t="s">
        <v>696</v>
      </c>
      <c r="C77" s="57" t="s">
        <v>697</v>
      </c>
      <c r="D77" s="64" t="s">
        <v>105</v>
      </c>
      <c r="E77" s="63" t="s">
        <v>698</v>
      </c>
      <c r="F77" s="63" t="s">
        <v>699</v>
      </c>
      <c r="G77" s="64"/>
      <c r="H77" s="64" t="s">
        <v>700</v>
      </c>
      <c r="I77" s="69" t="s">
        <v>189</v>
      </c>
      <c r="J77" s="69" t="s">
        <v>701</v>
      </c>
      <c r="K77" s="61">
        <v>1999</v>
      </c>
      <c r="L77" s="64" t="s">
        <v>702</v>
      </c>
      <c r="M77" s="64" t="s">
        <v>153</v>
      </c>
      <c r="N77" s="71"/>
      <c r="O77" s="58"/>
      <c r="P77" s="58" t="s">
        <v>703</v>
      </c>
      <c r="Q77" s="71" t="s">
        <v>189</v>
      </c>
    </row>
    <row r="78" spans="1:17" ht="14.4" thickBot="1" x14ac:dyDescent="0.3">
      <c r="A78" s="65" t="s">
        <v>695</v>
      </c>
      <c r="B78" s="64" t="s">
        <v>704</v>
      </c>
      <c r="C78" s="57" t="s">
        <v>705</v>
      </c>
      <c r="D78" s="64" t="s">
        <v>105</v>
      </c>
      <c r="E78" s="63" t="s">
        <v>706</v>
      </c>
      <c r="F78" s="63" t="s">
        <v>707</v>
      </c>
      <c r="G78" s="64"/>
      <c r="H78" s="64" t="s">
        <v>374</v>
      </c>
      <c r="I78" s="69" t="s">
        <v>189</v>
      </c>
      <c r="J78" s="69" t="s">
        <v>375</v>
      </c>
      <c r="K78" s="61">
        <v>2002</v>
      </c>
      <c r="L78" s="64" t="s">
        <v>708</v>
      </c>
      <c r="M78" s="64" t="s">
        <v>145</v>
      </c>
      <c r="N78" s="71" t="s">
        <v>709</v>
      </c>
      <c r="O78" s="58" t="s">
        <v>710</v>
      </c>
      <c r="P78" s="58" t="s">
        <v>711</v>
      </c>
      <c r="Q78" s="71" t="s">
        <v>189</v>
      </c>
    </row>
    <row r="79" spans="1:17" ht="14.4" thickTop="1" x14ac:dyDescent="0.25">
      <c r="A79" s="65" t="s">
        <v>107</v>
      </c>
      <c r="B79" s="64" t="s">
        <v>712</v>
      </c>
      <c r="C79" s="55" t="s">
        <v>713</v>
      </c>
      <c r="D79" s="64" t="s">
        <v>105</v>
      </c>
      <c r="E79" s="63" t="s">
        <v>714</v>
      </c>
      <c r="F79" s="63" t="s">
        <v>715</v>
      </c>
      <c r="G79" s="64"/>
      <c r="H79" s="64" t="s">
        <v>716</v>
      </c>
      <c r="I79" s="69" t="s">
        <v>189</v>
      </c>
      <c r="J79" s="69" t="s">
        <v>717</v>
      </c>
      <c r="K79" s="61">
        <v>1983</v>
      </c>
      <c r="L79" s="64" t="s">
        <v>718</v>
      </c>
      <c r="M79" s="64" t="s">
        <v>108</v>
      </c>
      <c r="N79" s="71" t="s">
        <v>109</v>
      </c>
      <c r="O79" s="58"/>
      <c r="P79" s="58" t="s">
        <v>719</v>
      </c>
      <c r="Q79" s="71" t="s">
        <v>189</v>
      </c>
    </row>
    <row r="80" spans="1:17" x14ac:dyDescent="0.25">
      <c r="A80" s="65" t="s">
        <v>107</v>
      </c>
      <c r="B80" s="64" t="s">
        <v>720</v>
      </c>
      <c r="C80" s="57" t="s">
        <v>721</v>
      </c>
      <c r="D80" s="64" t="s">
        <v>105</v>
      </c>
      <c r="E80" s="63" t="s">
        <v>722</v>
      </c>
      <c r="F80" s="63" t="s">
        <v>723</v>
      </c>
      <c r="G80" s="64"/>
      <c r="H80" s="64" t="s">
        <v>218</v>
      </c>
      <c r="I80" s="69" t="s">
        <v>189</v>
      </c>
      <c r="J80" s="69" t="s">
        <v>367</v>
      </c>
      <c r="K80" s="61">
        <v>1987</v>
      </c>
      <c r="L80" s="64" t="s">
        <v>724</v>
      </c>
      <c r="M80" s="64" t="s">
        <v>104</v>
      </c>
      <c r="N80" s="71" t="s">
        <v>725</v>
      </c>
      <c r="O80" s="58"/>
      <c r="P80" s="58" t="s">
        <v>726</v>
      </c>
      <c r="Q80" s="71" t="s">
        <v>189</v>
      </c>
    </row>
  </sheetData>
  <autoFilter ref="A1:Q80" xr:uid="{00000000-0001-0000-0000-000000000000}">
    <filterColumn colId="3">
      <filters>
        <filter val="Division: Unrestored - Modern"/>
        <filter val="Division: Unrestored - Vintage"/>
      </filters>
    </filterColumn>
  </autoFilter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9"/>
  <sheetViews>
    <sheetView zoomScale="80" zoomScaleNormal="80" workbookViewId="0">
      <selection activeCell="D36" sqref="D36"/>
    </sheetView>
  </sheetViews>
  <sheetFormatPr defaultColWidth="9" defaultRowHeight="14.4" x14ac:dyDescent="0.3"/>
  <cols>
    <col min="1" max="1" width="11.5546875" style="12" customWidth="1"/>
    <col min="2" max="2" width="19.109375" style="12" customWidth="1"/>
    <col min="3" max="3" width="10.88671875" style="12" customWidth="1"/>
    <col min="4" max="4" width="19.109375" style="12" customWidth="1"/>
    <col min="5" max="5" width="19.44140625" style="12" bestFit="1" customWidth="1"/>
    <col min="6" max="6" width="12.109375" style="12" bestFit="1" customWidth="1"/>
    <col min="7" max="255" width="19.88671875" style="12" customWidth="1"/>
    <col min="256" max="16384" width="9" style="12"/>
  </cols>
  <sheetData>
    <row r="1" spans="1:6" s="62" customFormat="1" ht="18" x14ac:dyDescent="0.35">
      <c r="A1" s="120" t="s">
        <v>148</v>
      </c>
      <c r="B1" s="120"/>
      <c r="C1" s="120"/>
      <c r="D1" s="120"/>
      <c r="E1" s="120"/>
      <c r="F1" s="120"/>
    </row>
    <row r="2" spans="1:6" s="11" customFormat="1" x14ac:dyDescent="0.3">
      <c r="A2" s="11" t="s">
        <v>90</v>
      </c>
      <c r="B2" s="11" t="s">
        <v>727</v>
      </c>
      <c r="C2" s="11" t="s">
        <v>91</v>
      </c>
      <c r="D2" s="11" t="s">
        <v>92</v>
      </c>
      <c r="E2" s="11" t="s">
        <v>93</v>
      </c>
      <c r="F2" s="11" t="s">
        <v>94</v>
      </c>
    </row>
    <row r="3" spans="1:6" x14ac:dyDescent="0.3">
      <c r="A3" s="65" t="s">
        <v>148</v>
      </c>
      <c r="B3" s="64" t="s">
        <v>793</v>
      </c>
      <c r="C3" s="61">
        <v>1958</v>
      </c>
      <c r="D3" s="64" t="s">
        <v>794</v>
      </c>
      <c r="E3" s="64" t="s">
        <v>795</v>
      </c>
      <c r="F3" s="71"/>
    </row>
    <row r="4" spans="1:6" x14ac:dyDescent="0.3">
      <c r="A4" s="65" t="s">
        <v>148</v>
      </c>
      <c r="B4" s="64" t="s">
        <v>793</v>
      </c>
      <c r="C4" s="61">
        <v>1961</v>
      </c>
      <c r="D4" s="64" t="s">
        <v>757</v>
      </c>
      <c r="E4" s="64" t="s">
        <v>153</v>
      </c>
      <c r="F4" s="71"/>
    </row>
    <row r="5" spans="1:6" x14ac:dyDescent="0.3">
      <c r="A5" s="65" t="s">
        <v>148</v>
      </c>
      <c r="B5" s="64" t="s">
        <v>796</v>
      </c>
      <c r="C5" s="61">
        <v>2022</v>
      </c>
      <c r="D5" s="64" t="s">
        <v>797</v>
      </c>
      <c r="E5" s="64" t="s">
        <v>798</v>
      </c>
      <c r="F5" s="71" t="s">
        <v>799</v>
      </c>
    </row>
    <row r="6" spans="1:6" x14ac:dyDescent="0.3">
      <c r="A6" s="65" t="s">
        <v>148</v>
      </c>
      <c r="B6" s="64" t="s">
        <v>800</v>
      </c>
      <c r="C6" s="61">
        <v>1991</v>
      </c>
      <c r="D6" s="64" t="s">
        <v>801</v>
      </c>
      <c r="E6" s="64" t="s">
        <v>802</v>
      </c>
      <c r="F6" s="71"/>
    </row>
    <row r="7" spans="1:6" s="119" customFormat="1" x14ac:dyDescent="0.3">
      <c r="A7" s="65" t="s">
        <v>148</v>
      </c>
      <c r="B7" s="64" t="s">
        <v>803</v>
      </c>
      <c r="C7" s="61">
        <v>2015</v>
      </c>
      <c r="D7" s="64" t="s">
        <v>804</v>
      </c>
      <c r="E7" s="64" t="s">
        <v>771</v>
      </c>
      <c r="F7" s="71"/>
    </row>
    <row r="8" spans="1:6" x14ac:dyDescent="0.3">
      <c r="A8" s="65" t="s">
        <v>148</v>
      </c>
      <c r="B8" s="64" t="s">
        <v>805</v>
      </c>
      <c r="C8" s="61">
        <v>2015</v>
      </c>
      <c r="D8" s="64" t="s">
        <v>806</v>
      </c>
      <c r="E8" s="64" t="s">
        <v>807</v>
      </c>
      <c r="F8" s="71"/>
    </row>
    <row r="9" spans="1:6" x14ac:dyDescent="0.3">
      <c r="A9" s="65" t="s">
        <v>148</v>
      </c>
      <c r="B9" s="64" t="s">
        <v>808</v>
      </c>
      <c r="C9" s="61">
        <v>2016</v>
      </c>
      <c r="D9" s="64" t="s">
        <v>151</v>
      </c>
      <c r="E9" s="64" t="s">
        <v>153</v>
      </c>
      <c r="F9" s="71"/>
    </row>
    <row r="10" spans="1:6" x14ac:dyDescent="0.3">
      <c r="A10" s="65" t="s">
        <v>148</v>
      </c>
      <c r="B10" s="64" t="s">
        <v>809</v>
      </c>
      <c r="C10" s="61">
        <v>2008</v>
      </c>
      <c r="D10" s="64" t="s">
        <v>810</v>
      </c>
      <c r="E10" s="64" t="s">
        <v>811</v>
      </c>
      <c r="F10" s="71" t="s">
        <v>812</v>
      </c>
    </row>
    <row r="11" spans="1:6" x14ac:dyDescent="0.3">
      <c r="A11" s="65" t="s">
        <v>148</v>
      </c>
      <c r="B11" s="64" t="s">
        <v>813</v>
      </c>
      <c r="C11" s="61">
        <v>2002</v>
      </c>
      <c r="D11" s="64" t="s">
        <v>814</v>
      </c>
      <c r="E11" s="64" t="s">
        <v>815</v>
      </c>
      <c r="F11" s="71"/>
    </row>
    <row r="12" spans="1:6" x14ac:dyDescent="0.3">
      <c r="A12" s="65" t="s">
        <v>148</v>
      </c>
      <c r="B12" s="64" t="s">
        <v>816</v>
      </c>
      <c r="C12" s="61">
        <v>2020</v>
      </c>
      <c r="D12" s="64" t="s">
        <v>748</v>
      </c>
      <c r="E12" s="64" t="s">
        <v>153</v>
      </c>
      <c r="F12" s="71"/>
    </row>
    <row r="13" spans="1:6" x14ac:dyDescent="0.3">
      <c r="A13" s="65" t="s">
        <v>148</v>
      </c>
      <c r="B13" s="64" t="s">
        <v>817</v>
      </c>
      <c r="C13" s="61">
        <v>2004</v>
      </c>
      <c r="D13" s="64" t="s">
        <v>818</v>
      </c>
      <c r="E13" s="64" t="s">
        <v>153</v>
      </c>
      <c r="F13" s="71"/>
    </row>
    <row r="14" spans="1:6" x14ac:dyDescent="0.3">
      <c r="A14" s="65" t="s">
        <v>148</v>
      </c>
      <c r="B14" s="64" t="s">
        <v>819</v>
      </c>
      <c r="C14" s="61">
        <v>1980</v>
      </c>
      <c r="D14" s="64" t="s">
        <v>777</v>
      </c>
      <c r="E14" s="64" t="s">
        <v>153</v>
      </c>
      <c r="F14" s="71" t="s">
        <v>820</v>
      </c>
    </row>
    <row r="15" spans="1:6" x14ac:dyDescent="0.3">
      <c r="A15" s="65" t="s">
        <v>148</v>
      </c>
      <c r="B15" s="64" t="s">
        <v>821</v>
      </c>
      <c r="C15" s="61">
        <v>2022</v>
      </c>
      <c r="D15" s="64" t="s">
        <v>822</v>
      </c>
      <c r="E15" s="64" t="s">
        <v>104</v>
      </c>
      <c r="F15" s="71"/>
    </row>
    <row r="16" spans="1:6" x14ac:dyDescent="0.3">
      <c r="A16" s="65" t="s">
        <v>148</v>
      </c>
      <c r="B16" s="64" t="s">
        <v>823</v>
      </c>
      <c r="C16" s="61">
        <v>2001</v>
      </c>
      <c r="D16" s="64" t="s">
        <v>130</v>
      </c>
      <c r="E16" s="64" t="s">
        <v>824</v>
      </c>
      <c r="F16" s="71" t="s">
        <v>825</v>
      </c>
    </row>
    <row r="17" spans="1:6" x14ac:dyDescent="0.3">
      <c r="A17" s="65" t="s">
        <v>148</v>
      </c>
      <c r="B17" s="64" t="s">
        <v>826</v>
      </c>
      <c r="C17" s="61">
        <v>1989</v>
      </c>
      <c r="D17" s="64" t="s">
        <v>827</v>
      </c>
      <c r="E17" s="64" t="s">
        <v>104</v>
      </c>
      <c r="F17" s="71" t="s">
        <v>828</v>
      </c>
    </row>
    <row r="18" spans="1:6" x14ac:dyDescent="0.3">
      <c r="A18" s="65" t="s">
        <v>148</v>
      </c>
      <c r="B18" s="64" t="s">
        <v>784</v>
      </c>
      <c r="C18" s="61">
        <v>2007</v>
      </c>
      <c r="D18" s="64" t="s">
        <v>103</v>
      </c>
      <c r="E18" s="64"/>
      <c r="F18" s="71"/>
    </row>
    <row r="19" spans="1:6" x14ac:dyDescent="0.3">
      <c r="A19" s="65" t="s">
        <v>148</v>
      </c>
      <c r="B19" s="64" t="s">
        <v>829</v>
      </c>
      <c r="C19" s="61">
        <v>1972</v>
      </c>
      <c r="D19" s="64" t="s">
        <v>830</v>
      </c>
      <c r="E19" s="64" t="s">
        <v>145</v>
      </c>
      <c r="F19" s="71"/>
    </row>
    <row r="20" spans="1:6" x14ac:dyDescent="0.3">
      <c r="A20" s="65" t="s">
        <v>148</v>
      </c>
      <c r="B20" s="64" t="s">
        <v>831</v>
      </c>
      <c r="C20" s="61">
        <v>2013</v>
      </c>
      <c r="D20" s="64" t="s">
        <v>832</v>
      </c>
      <c r="E20" s="64" t="s">
        <v>145</v>
      </c>
      <c r="F20" s="71"/>
    </row>
    <row r="21" spans="1:6" x14ac:dyDescent="0.3">
      <c r="A21" s="65" t="s">
        <v>148</v>
      </c>
      <c r="B21" s="64" t="s">
        <v>833</v>
      </c>
      <c r="C21" s="61">
        <v>1979</v>
      </c>
      <c r="D21" s="64" t="s">
        <v>237</v>
      </c>
      <c r="E21" s="64" t="s">
        <v>834</v>
      </c>
      <c r="F21" s="71"/>
    </row>
    <row r="22" spans="1:6" x14ac:dyDescent="0.3">
      <c r="A22" s="65" t="s">
        <v>148</v>
      </c>
      <c r="B22" s="64" t="s">
        <v>835</v>
      </c>
      <c r="C22" s="61">
        <v>1974</v>
      </c>
      <c r="D22" s="64" t="s">
        <v>264</v>
      </c>
      <c r="E22" s="64" t="s">
        <v>145</v>
      </c>
      <c r="F22" s="71"/>
    </row>
    <row r="23" spans="1:6" x14ac:dyDescent="0.3">
      <c r="A23" s="65" t="s">
        <v>148</v>
      </c>
      <c r="B23" s="64" t="s">
        <v>836</v>
      </c>
      <c r="C23" s="61">
        <v>2007</v>
      </c>
      <c r="D23" s="64" t="s">
        <v>837</v>
      </c>
      <c r="E23" s="64" t="s">
        <v>145</v>
      </c>
      <c r="F23" s="71" t="s">
        <v>838</v>
      </c>
    </row>
    <row r="24" spans="1:6" x14ac:dyDescent="0.3">
      <c r="A24" s="65" t="s">
        <v>148</v>
      </c>
      <c r="B24" s="64" t="s">
        <v>780</v>
      </c>
      <c r="C24" s="61">
        <v>2009</v>
      </c>
      <c r="D24" s="64" t="s">
        <v>839</v>
      </c>
      <c r="E24" s="64" t="s">
        <v>153</v>
      </c>
      <c r="F24" s="71"/>
    </row>
    <row r="25" spans="1:6" x14ac:dyDescent="0.3">
      <c r="A25" s="65" t="s">
        <v>148</v>
      </c>
      <c r="B25" s="64" t="s">
        <v>840</v>
      </c>
      <c r="C25" s="61">
        <v>1970</v>
      </c>
      <c r="D25" s="64" t="s">
        <v>237</v>
      </c>
      <c r="E25" s="64" t="s">
        <v>841</v>
      </c>
      <c r="F25" s="71" t="s">
        <v>842</v>
      </c>
    </row>
    <row r="26" spans="1:6" x14ac:dyDescent="0.3">
      <c r="A26" s="65" t="s">
        <v>148</v>
      </c>
      <c r="B26" s="64" t="s">
        <v>840</v>
      </c>
      <c r="C26" s="61">
        <v>1960</v>
      </c>
      <c r="D26" s="64" t="s">
        <v>843</v>
      </c>
      <c r="E26" s="64" t="s">
        <v>771</v>
      </c>
      <c r="F26" s="71"/>
    </row>
    <row r="27" spans="1:6" x14ac:dyDescent="0.3">
      <c r="A27" s="65" t="s">
        <v>148</v>
      </c>
      <c r="B27" s="64" t="s">
        <v>844</v>
      </c>
      <c r="C27" s="61">
        <v>1967</v>
      </c>
      <c r="D27" s="64" t="s">
        <v>845</v>
      </c>
      <c r="E27" s="64" t="s">
        <v>849</v>
      </c>
      <c r="F27" s="71"/>
    </row>
    <row r="28" spans="1:6" x14ac:dyDescent="0.3">
      <c r="A28" s="65" t="s">
        <v>148</v>
      </c>
      <c r="B28" s="64" t="s">
        <v>846</v>
      </c>
      <c r="C28" s="61"/>
      <c r="D28" s="64" t="s">
        <v>847</v>
      </c>
      <c r="E28" s="64"/>
      <c r="F28" s="71"/>
    </row>
    <row r="29" spans="1:6" x14ac:dyDescent="0.3">
      <c r="A29" s="65"/>
      <c r="B29" s="64"/>
      <c r="C29" s="61"/>
      <c r="D29" s="64"/>
      <c r="E29" s="64"/>
      <c r="F29" s="71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55"/>
  <sheetViews>
    <sheetView tabSelected="1" zoomScale="109" zoomScaleNormal="90" workbookViewId="0">
      <pane xSplit="1" ySplit="1" topLeftCell="B36" activePane="bottomRight" state="frozenSplit"/>
      <selection pane="topRight" activeCell="B1" sqref="B1"/>
      <selection pane="bottomLeft" activeCell="A3" sqref="A3"/>
      <selection pane="bottomRight" activeCell="R35" sqref="R35"/>
    </sheetView>
  </sheetViews>
  <sheetFormatPr defaultColWidth="18.44140625" defaultRowHeight="14.4" x14ac:dyDescent="0.3"/>
  <cols>
    <col min="1" max="1" width="7.5546875" style="5" customWidth="1"/>
    <col min="2" max="2" width="24.88671875" style="5" customWidth="1"/>
    <col min="3" max="3" width="7.88671875" style="32" bestFit="1" customWidth="1"/>
    <col min="4" max="4" width="22.109375" style="32" customWidth="1"/>
    <col min="5" max="5" width="19.88671875" style="5" hidden="1" customWidth="1"/>
    <col min="6" max="6" width="0" style="32" hidden="1" customWidth="1"/>
    <col min="7" max="7" width="2.5546875" style="114" customWidth="1"/>
    <col min="8" max="8" width="9.88671875" style="33" customWidth="1"/>
    <col min="9" max="9" width="10.44140625" style="33" customWidth="1"/>
    <col min="10" max="10" width="8.77734375" style="33" customWidth="1"/>
    <col min="11" max="11" width="7.6640625" style="33" customWidth="1"/>
    <col min="12" max="12" width="10.5546875" style="33" customWidth="1"/>
    <col min="13" max="13" width="12.6640625" style="33" customWidth="1"/>
    <col min="14" max="14" width="8.44140625" style="33" bestFit="1" customWidth="1"/>
    <col min="15" max="15" width="10.109375" style="32" customWidth="1"/>
    <col min="16" max="16" width="10.109375" style="33" customWidth="1"/>
    <col min="17" max="17" width="14" style="8" customWidth="1"/>
    <col min="18" max="18" width="9.5546875" style="32" customWidth="1"/>
    <col min="19" max="19" width="6.88671875" style="32" customWidth="1"/>
    <col min="20" max="20" width="7.6640625" style="32" customWidth="1"/>
    <col min="21" max="21" width="9.6640625" style="5" customWidth="1"/>
    <col min="22" max="16384" width="18.44140625" style="5"/>
  </cols>
  <sheetData>
    <row r="1" spans="1:21" s="2" customFormat="1" ht="63.9" customHeight="1" x14ac:dyDescent="0.3">
      <c r="A1" s="2" t="s">
        <v>90</v>
      </c>
      <c r="B1" s="2" t="s">
        <v>727</v>
      </c>
      <c r="C1" s="2" t="s">
        <v>91</v>
      </c>
      <c r="D1" s="2" t="s">
        <v>92</v>
      </c>
      <c r="E1" s="2" t="s">
        <v>93</v>
      </c>
      <c r="F1" s="2" t="s">
        <v>158</v>
      </c>
      <c r="G1" s="110"/>
      <c r="H1" s="2" t="s">
        <v>159</v>
      </c>
      <c r="I1" s="2" t="s">
        <v>160</v>
      </c>
      <c r="J1" s="2" t="s">
        <v>161</v>
      </c>
      <c r="K1" s="2" t="s">
        <v>162</v>
      </c>
      <c r="L1" s="2" t="s">
        <v>163</v>
      </c>
      <c r="M1" s="2" t="s">
        <v>164</v>
      </c>
      <c r="N1" s="6" t="s">
        <v>165</v>
      </c>
      <c r="O1" s="2" t="s">
        <v>166</v>
      </c>
      <c r="P1" s="6" t="s">
        <v>167</v>
      </c>
      <c r="Q1" s="2" t="str">
        <f>A1</f>
        <v>Class</v>
      </c>
      <c r="R1" s="2" t="s">
        <v>168</v>
      </c>
      <c r="S1" s="2" t="s">
        <v>169</v>
      </c>
      <c r="T1" s="2" t="s">
        <v>170</v>
      </c>
      <c r="U1" s="2" t="s">
        <v>171</v>
      </c>
    </row>
    <row r="2" spans="1:21" customFormat="1" x14ac:dyDescent="0.3">
      <c r="A2" s="65" t="s">
        <v>202</v>
      </c>
      <c r="B2" s="64" t="s">
        <v>731</v>
      </c>
      <c r="C2" s="61">
        <v>1959</v>
      </c>
      <c r="D2" s="64" t="s">
        <v>732</v>
      </c>
      <c r="E2" s="64" t="s">
        <v>733</v>
      </c>
      <c r="F2" s="71"/>
      <c r="G2" s="111"/>
      <c r="H2" s="31">
        <v>0.1</v>
      </c>
      <c r="I2" s="31">
        <v>0</v>
      </c>
      <c r="J2" s="31">
        <v>0</v>
      </c>
      <c r="K2" s="31">
        <v>0.1</v>
      </c>
      <c r="L2" s="31">
        <v>0.1</v>
      </c>
      <c r="M2" s="31">
        <v>0.1</v>
      </c>
      <c r="N2" s="13">
        <f>SUM(H2:M2)</f>
        <v>0.4</v>
      </c>
      <c r="O2" s="3">
        <v>325</v>
      </c>
      <c r="P2" s="13">
        <f t="shared" ref="P2:P11" si="0">O2-N2</f>
        <v>324.60000000000002</v>
      </c>
      <c r="Q2" s="7" t="str">
        <f>A2</f>
        <v>CV-1</v>
      </c>
      <c r="R2" s="3"/>
      <c r="S2" s="3"/>
      <c r="T2" s="3"/>
      <c r="U2" s="3"/>
    </row>
    <row r="3" spans="1:21" customFormat="1" x14ac:dyDescent="0.3">
      <c r="A3" s="65" t="s">
        <v>224</v>
      </c>
      <c r="B3" s="64" t="s">
        <v>734</v>
      </c>
      <c r="C3" s="61">
        <v>1970</v>
      </c>
      <c r="D3" s="64" t="s">
        <v>735</v>
      </c>
      <c r="E3" s="64" t="s">
        <v>636</v>
      </c>
      <c r="F3" s="71" t="s">
        <v>736</v>
      </c>
      <c r="G3" s="111"/>
      <c r="H3" s="31">
        <v>0.4</v>
      </c>
      <c r="I3" s="31">
        <v>0.4</v>
      </c>
      <c r="J3" s="31">
        <v>0.2</v>
      </c>
      <c r="K3" s="31">
        <v>0.3</v>
      </c>
      <c r="L3" s="31">
        <v>0.2</v>
      </c>
      <c r="M3" s="31">
        <v>0.2</v>
      </c>
      <c r="N3" s="13">
        <f>SUM(H3:M3)</f>
        <v>1.7</v>
      </c>
      <c r="O3" s="3">
        <v>325</v>
      </c>
      <c r="P3" s="13">
        <f>O3-N3</f>
        <v>323.3</v>
      </c>
      <c r="Q3" s="7" t="str">
        <f t="shared" ref="Q3:Q52" si="1">A3</f>
        <v>CV-2</v>
      </c>
      <c r="R3" s="3"/>
      <c r="S3" s="3"/>
      <c r="T3" s="3"/>
      <c r="U3" s="3"/>
    </row>
    <row r="4" spans="1:21" customFormat="1" x14ac:dyDescent="0.3">
      <c r="A4" s="65" t="s">
        <v>96</v>
      </c>
      <c r="B4" s="64" t="s">
        <v>737</v>
      </c>
      <c r="C4" s="61">
        <v>1999</v>
      </c>
      <c r="D4" s="64" t="s">
        <v>738</v>
      </c>
      <c r="E4" s="64" t="s">
        <v>116</v>
      </c>
      <c r="F4" s="71"/>
      <c r="G4" s="111"/>
      <c r="H4" s="31">
        <v>0.1</v>
      </c>
      <c r="I4" s="31">
        <v>0.1</v>
      </c>
      <c r="J4" s="31">
        <v>0.1</v>
      </c>
      <c r="K4" s="31">
        <v>0.3</v>
      </c>
      <c r="L4" s="31">
        <v>0.2</v>
      </c>
      <c r="M4" s="31">
        <v>0.3</v>
      </c>
      <c r="N4" s="13">
        <f>SUM(H4:M4)</f>
        <v>1.1000000000000001</v>
      </c>
      <c r="O4" s="3">
        <v>325</v>
      </c>
      <c r="P4" s="13">
        <f>O4-N4</f>
        <v>323.89999999999998</v>
      </c>
      <c r="Q4" s="3" t="s">
        <v>96</v>
      </c>
      <c r="R4" s="13">
        <v>2</v>
      </c>
      <c r="S4" s="3"/>
      <c r="T4" s="3"/>
      <c r="U4" s="3"/>
    </row>
    <row r="5" spans="1:21" customFormat="1" x14ac:dyDescent="0.3">
      <c r="A5" s="65" t="s">
        <v>96</v>
      </c>
      <c r="B5" s="64" t="s">
        <v>253</v>
      </c>
      <c r="C5" s="61">
        <v>2011</v>
      </c>
      <c r="D5" s="64" t="s">
        <v>739</v>
      </c>
      <c r="E5" s="64" t="s">
        <v>99</v>
      </c>
      <c r="F5" s="71" t="s">
        <v>100</v>
      </c>
      <c r="G5" s="111"/>
      <c r="H5" s="31">
        <v>0</v>
      </c>
      <c r="I5" s="31">
        <v>0.1</v>
      </c>
      <c r="J5" s="31">
        <v>0</v>
      </c>
      <c r="K5" s="31">
        <v>0</v>
      </c>
      <c r="L5" s="31">
        <v>0.2</v>
      </c>
      <c r="M5" s="31">
        <v>0</v>
      </c>
      <c r="N5" s="13">
        <f t="shared" ref="N3:N10" si="2">SUM(H5:M5)</f>
        <v>0.30000000000000004</v>
      </c>
      <c r="O5" s="3">
        <v>325</v>
      </c>
      <c r="P5" s="13">
        <f t="shared" ref="P3:P10" si="3">O5-N5</f>
        <v>324.7</v>
      </c>
      <c r="Q5" s="7" t="str">
        <f t="shared" si="1"/>
        <v>CV-4</v>
      </c>
      <c r="R5" s="3">
        <v>1</v>
      </c>
      <c r="S5" s="3"/>
      <c r="T5" s="3"/>
      <c r="U5" s="3"/>
    </row>
    <row r="6" spans="1:21" customFormat="1" x14ac:dyDescent="0.3">
      <c r="A6" s="65" t="s">
        <v>96</v>
      </c>
      <c r="B6" s="64" t="s">
        <v>740</v>
      </c>
      <c r="C6" s="61">
        <v>2009</v>
      </c>
      <c r="D6" s="64" t="s">
        <v>741</v>
      </c>
      <c r="E6" s="64" t="s">
        <v>742</v>
      </c>
      <c r="F6" s="71"/>
      <c r="G6" s="111"/>
      <c r="H6" s="31">
        <v>0.4</v>
      </c>
      <c r="I6" s="31">
        <v>0.4</v>
      </c>
      <c r="J6" s="31">
        <v>0.4</v>
      </c>
      <c r="K6" s="31">
        <v>0.6</v>
      </c>
      <c r="L6" s="31">
        <v>0.7</v>
      </c>
      <c r="M6" s="31">
        <v>0.9</v>
      </c>
      <c r="N6" s="13">
        <f>SUM(H6:M6)</f>
        <v>3.4</v>
      </c>
      <c r="O6" s="3">
        <v>325</v>
      </c>
      <c r="P6" s="13">
        <f t="shared" si="3"/>
        <v>321.60000000000002</v>
      </c>
      <c r="Q6" s="7" t="str">
        <f t="shared" si="1"/>
        <v>CV-4</v>
      </c>
      <c r="R6" s="3">
        <v>3</v>
      </c>
      <c r="S6" s="3"/>
      <c r="T6" s="3"/>
      <c r="U6" s="3"/>
    </row>
    <row r="7" spans="1:21" customFormat="1" x14ac:dyDescent="0.3">
      <c r="A7" s="63" t="s">
        <v>271</v>
      </c>
      <c r="B7" s="64" t="s">
        <v>743</v>
      </c>
      <c r="C7" s="61">
        <v>1986</v>
      </c>
      <c r="D7" s="64" t="s">
        <v>718</v>
      </c>
      <c r="E7" s="64" t="s">
        <v>744</v>
      </c>
      <c r="F7" s="71" t="s">
        <v>745</v>
      </c>
      <c r="G7" s="111"/>
      <c r="H7" s="31">
        <v>0.2</v>
      </c>
      <c r="I7" s="31">
        <v>0.1</v>
      </c>
      <c r="J7" s="31">
        <v>0.1</v>
      </c>
      <c r="K7" s="31">
        <v>0.2</v>
      </c>
      <c r="L7" s="31">
        <v>0.2</v>
      </c>
      <c r="M7" s="31">
        <v>0.3</v>
      </c>
      <c r="N7" s="13">
        <f t="shared" si="2"/>
        <v>1.1000000000000001</v>
      </c>
      <c r="O7" s="3">
        <v>325</v>
      </c>
      <c r="P7" s="13">
        <f t="shared" si="3"/>
        <v>323.89999999999998</v>
      </c>
      <c r="Q7" s="7" t="str">
        <f t="shared" si="1"/>
        <v>CV-6</v>
      </c>
      <c r="R7" s="3"/>
      <c r="S7" s="3"/>
      <c r="T7" s="3"/>
      <c r="U7" s="3"/>
    </row>
    <row r="8" spans="1:21" customFormat="1" x14ac:dyDescent="0.3">
      <c r="A8" s="78"/>
      <c r="B8" s="115"/>
      <c r="C8" s="74"/>
      <c r="D8" s="73"/>
      <c r="E8" s="73" t="s">
        <v>99</v>
      </c>
      <c r="F8" s="71" t="s">
        <v>100</v>
      </c>
      <c r="G8" s="111"/>
      <c r="H8" s="31"/>
      <c r="I8" s="31"/>
      <c r="J8" s="31"/>
      <c r="K8" s="31"/>
      <c r="L8" s="31"/>
      <c r="M8" s="31"/>
      <c r="N8" s="13">
        <f t="shared" si="2"/>
        <v>0</v>
      </c>
      <c r="O8" s="3">
        <v>325</v>
      </c>
      <c r="P8" s="13">
        <f t="shared" si="3"/>
        <v>325</v>
      </c>
      <c r="Q8" s="7">
        <f t="shared" si="1"/>
        <v>0</v>
      </c>
      <c r="R8" s="3"/>
      <c r="S8" s="3"/>
      <c r="T8" s="3"/>
      <c r="U8" s="3"/>
    </row>
    <row r="9" spans="1:21" customFormat="1" x14ac:dyDescent="0.3">
      <c r="A9" s="77"/>
      <c r="B9" s="115"/>
      <c r="C9" s="74"/>
      <c r="D9" s="73"/>
      <c r="E9" s="73" t="s">
        <v>265</v>
      </c>
      <c r="F9" s="71" t="s">
        <v>266</v>
      </c>
      <c r="G9" s="111"/>
      <c r="H9" s="31"/>
      <c r="I9" s="31"/>
      <c r="J9" s="31"/>
      <c r="K9" s="31"/>
      <c r="L9" s="31"/>
      <c r="M9" s="31"/>
      <c r="N9" s="13">
        <f t="shared" si="2"/>
        <v>0</v>
      </c>
      <c r="O9" s="3">
        <v>325</v>
      </c>
      <c r="P9" s="13">
        <f t="shared" si="3"/>
        <v>325</v>
      </c>
      <c r="Q9" s="7">
        <f t="shared" si="1"/>
        <v>0</v>
      </c>
      <c r="R9" s="3"/>
      <c r="S9" s="3"/>
      <c r="T9" s="3"/>
      <c r="U9" s="3"/>
    </row>
    <row r="10" spans="1:21" customFormat="1" x14ac:dyDescent="0.3">
      <c r="A10" s="77"/>
      <c r="B10" s="115"/>
      <c r="C10" s="74"/>
      <c r="D10" s="73"/>
      <c r="E10" s="73" t="s">
        <v>221</v>
      </c>
      <c r="F10" s="71" t="s">
        <v>269</v>
      </c>
      <c r="G10" s="111"/>
      <c r="H10" s="31"/>
      <c r="I10" s="31"/>
      <c r="J10" s="31"/>
      <c r="K10" s="31"/>
      <c r="L10" s="31"/>
      <c r="M10" s="31"/>
      <c r="N10" s="13">
        <f t="shared" si="2"/>
        <v>0</v>
      </c>
      <c r="O10" s="3">
        <v>325</v>
      </c>
      <c r="P10" s="13">
        <f t="shared" si="3"/>
        <v>325</v>
      </c>
      <c r="Q10" s="7">
        <f t="shared" si="1"/>
        <v>0</v>
      </c>
      <c r="R10" s="3"/>
      <c r="S10" s="3"/>
      <c r="T10" s="3"/>
      <c r="U10" s="3"/>
    </row>
    <row r="11" spans="1:21" s="93" customFormat="1" ht="15" thickBot="1" x14ac:dyDescent="0.35">
      <c r="A11" s="89"/>
      <c r="B11" s="115"/>
      <c r="C11" s="80"/>
      <c r="D11" s="79"/>
      <c r="E11" s="79" t="s">
        <v>279</v>
      </c>
      <c r="F11" s="81" t="s">
        <v>126</v>
      </c>
      <c r="G11" s="112"/>
      <c r="H11" s="91"/>
      <c r="I11" s="91"/>
      <c r="J11" s="91"/>
      <c r="K11" s="91"/>
      <c r="L11" s="91"/>
      <c r="M11" s="91"/>
      <c r="N11" s="92">
        <f>SUM(H11:M11)</f>
        <v>0</v>
      </c>
      <c r="O11" s="90">
        <v>325</v>
      </c>
      <c r="P11" s="92">
        <f t="shared" si="0"/>
        <v>325</v>
      </c>
      <c r="Q11" s="88">
        <f t="shared" si="1"/>
        <v>0</v>
      </c>
      <c r="R11" s="90"/>
      <c r="S11" s="90"/>
      <c r="T11" s="90"/>
      <c r="U11" s="90"/>
    </row>
    <row r="12" spans="1:21" customFormat="1" x14ac:dyDescent="0.3">
      <c r="A12" s="65" t="s">
        <v>746</v>
      </c>
      <c r="B12" s="64" t="s">
        <v>747</v>
      </c>
      <c r="C12" s="61">
        <v>2016</v>
      </c>
      <c r="D12" s="65" t="s">
        <v>748</v>
      </c>
      <c r="E12" s="65" t="s">
        <v>145</v>
      </c>
      <c r="F12" s="61" t="s">
        <v>749</v>
      </c>
      <c r="G12" s="111"/>
      <c r="H12" s="31">
        <v>0.1</v>
      </c>
      <c r="I12" s="31">
        <v>0</v>
      </c>
      <c r="J12" s="31">
        <v>0</v>
      </c>
      <c r="K12" s="13"/>
      <c r="L12" s="31">
        <v>0.2</v>
      </c>
      <c r="M12" s="31">
        <v>0.2</v>
      </c>
      <c r="N12" s="13">
        <f>SUM(H12:M12)</f>
        <v>0.5</v>
      </c>
      <c r="O12" s="3">
        <v>260</v>
      </c>
      <c r="P12" s="13">
        <f t="shared" ref="P12:P55" si="4">O12-N12</f>
        <v>259.5</v>
      </c>
      <c r="Q12" s="7" t="str">
        <f t="shared" si="1"/>
        <v>CM-2</v>
      </c>
      <c r="R12" s="3"/>
      <c r="S12" s="3"/>
      <c r="T12" s="3"/>
      <c r="U12" s="3"/>
    </row>
    <row r="13" spans="1:21" customFormat="1" x14ac:dyDescent="0.3">
      <c r="A13" s="63" t="s">
        <v>102</v>
      </c>
      <c r="B13" s="64" t="s">
        <v>750</v>
      </c>
      <c r="C13" s="61">
        <v>2023</v>
      </c>
      <c r="D13" s="64" t="s">
        <v>751</v>
      </c>
      <c r="E13" s="64" t="s">
        <v>752</v>
      </c>
      <c r="F13" s="71" t="s">
        <v>753</v>
      </c>
      <c r="G13" s="111"/>
      <c r="H13" s="31">
        <v>0.3</v>
      </c>
      <c r="I13" s="31">
        <v>0.1</v>
      </c>
      <c r="J13" s="31">
        <v>0.4</v>
      </c>
      <c r="K13" s="13"/>
      <c r="L13" s="31">
        <v>0.5</v>
      </c>
      <c r="M13" s="31">
        <v>0.7</v>
      </c>
      <c r="N13" s="13">
        <f>SUM(H13:M13)</f>
        <v>2</v>
      </c>
      <c r="O13" s="3">
        <v>260</v>
      </c>
      <c r="P13" s="13">
        <f t="shared" si="4"/>
        <v>258</v>
      </c>
      <c r="Q13" s="7" t="str">
        <f t="shared" ref="Q13" si="5">A13</f>
        <v>CM-3</v>
      </c>
      <c r="R13" s="3"/>
      <c r="S13" s="3"/>
      <c r="T13" s="3"/>
      <c r="U13" s="3"/>
    </row>
    <row r="14" spans="1:21" customFormat="1" x14ac:dyDescent="0.3">
      <c r="A14" s="101"/>
      <c r="B14" s="115"/>
      <c r="C14" s="74"/>
      <c r="D14" s="73"/>
      <c r="E14" s="73" t="s">
        <v>97</v>
      </c>
      <c r="F14" s="76" t="s">
        <v>197</v>
      </c>
      <c r="G14" s="111"/>
      <c r="H14" s="31"/>
      <c r="I14" s="31"/>
      <c r="J14" s="31"/>
      <c r="K14" s="13"/>
      <c r="L14" s="31"/>
      <c r="M14" s="31"/>
      <c r="N14" s="13">
        <f>SUM(H14:M14)</f>
        <v>0</v>
      </c>
      <c r="O14" s="3">
        <v>260</v>
      </c>
      <c r="P14" s="13">
        <f t="shared" si="4"/>
        <v>260</v>
      </c>
      <c r="Q14" s="7">
        <f t="shared" si="1"/>
        <v>0</v>
      </c>
      <c r="R14" s="3"/>
      <c r="S14" s="3"/>
      <c r="T14" s="3"/>
      <c r="U14" s="3"/>
    </row>
    <row r="15" spans="1:21" s="93" customFormat="1" ht="15" thickBot="1" x14ac:dyDescent="0.35">
      <c r="A15" s="102"/>
      <c r="B15" s="115"/>
      <c r="C15" s="80"/>
      <c r="D15" s="79"/>
      <c r="E15" s="79" t="s">
        <v>132</v>
      </c>
      <c r="F15" s="82" t="s">
        <v>201</v>
      </c>
      <c r="G15" s="112"/>
      <c r="H15" s="91"/>
      <c r="I15" s="91"/>
      <c r="J15" s="91"/>
      <c r="K15" s="92"/>
      <c r="L15" s="91"/>
      <c r="M15" s="91"/>
      <c r="N15" s="92">
        <f>SUM(H15:M15)</f>
        <v>0</v>
      </c>
      <c r="O15" s="90">
        <v>260</v>
      </c>
      <c r="P15" s="92">
        <f t="shared" si="4"/>
        <v>260</v>
      </c>
      <c r="Q15" s="88">
        <f t="shared" si="1"/>
        <v>0</v>
      </c>
      <c r="R15" s="90"/>
      <c r="S15" s="90"/>
      <c r="T15" s="90"/>
      <c r="U15" s="90"/>
    </row>
    <row r="16" spans="1:21" customFormat="1" ht="15" thickBot="1" x14ac:dyDescent="0.35">
      <c r="A16" s="65" t="s">
        <v>106</v>
      </c>
      <c r="B16" s="64" t="s">
        <v>485</v>
      </c>
      <c r="C16" s="61">
        <v>1968</v>
      </c>
      <c r="D16" s="64" t="s">
        <v>539</v>
      </c>
      <c r="E16" s="64" t="s">
        <v>754</v>
      </c>
      <c r="F16" s="71"/>
      <c r="G16" s="111"/>
      <c r="H16" s="31">
        <v>0.5</v>
      </c>
      <c r="I16" s="31">
        <v>0.6</v>
      </c>
      <c r="J16" s="31">
        <v>0.2</v>
      </c>
      <c r="K16" s="31">
        <v>1.1000000000000001</v>
      </c>
      <c r="L16" s="13"/>
      <c r="M16" s="13"/>
      <c r="N16" s="92">
        <f>SUM(H16:M16)</f>
        <v>2.4000000000000004</v>
      </c>
      <c r="O16" s="3">
        <v>240</v>
      </c>
      <c r="P16" s="92">
        <f t="shared" si="4"/>
        <v>237.6</v>
      </c>
      <c r="Q16" s="7" t="s">
        <v>106</v>
      </c>
      <c r="R16" s="3"/>
      <c r="S16" s="3"/>
      <c r="T16" s="3"/>
    </row>
    <row r="17" spans="1:21" customFormat="1" ht="15" thickBot="1" x14ac:dyDescent="0.35">
      <c r="A17" s="65" t="s">
        <v>107</v>
      </c>
      <c r="B17" s="64" t="s">
        <v>712</v>
      </c>
      <c r="C17" s="61">
        <v>1983</v>
      </c>
      <c r="D17" s="64" t="s">
        <v>718</v>
      </c>
      <c r="E17" s="64" t="s">
        <v>108</v>
      </c>
      <c r="F17" s="71" t="s">
        <v>109</v>
      </c>
      <c r="G17" s="111"/>
      <c r="H17" s="31">
        <v>0.4</v>
      </c>
      <c r="I17" s="31">
        <v>0.2</v>
      </c>
      <c r="J17" s="31">
        <v>0.1</v>
      </c>
      <c r="K17" s="31">
        <v>0.2</v>
      </c>
      <c r="L17" s="13"/>
      <c r="M17" s="13"/>
      <c r="N17" s="92">
        <f>SUM(H17:M17)</f>
        <v>0.90000000000000013</v>
      </c>
      <c r="O17" s="3">
        <v>240</v>
      </c>
      <c r="P17" s="92">
        <f t="shared" si="4"/>
        <v>239.1</v>
      </c>
      <c r="Q17" s="7" t="str">
        <f t="shared" si="1"/>
        <v>UV-6</v>
      </c>
      <c r="R17" s="3"/>
      <c r="S17" s="3"/>
      <c r="T17" s="3"/>
    </row>
    <row r="18" spans="1:21" customFormat="1" x14ac:dyDescent="0.3">
      <c r="A18" s="103"/>
      <c r="B18" s="116"/>
      <c r="C18" s="61"/>
      <c r="D18" s="64"/>
      <c r="E18" s="64" t="s">
        <v>153</v>
      </c>
      <c r="F18" s="71"/>
      <c r="G18" s="111"/>
      <c r="H18" s="31"/>
      <c r="I18" s="31"/>
      <c r="J18" s="31"/>
      <c r="K18" s="31"/>
      <c r="L18" s="13"/>
      <c r="M18" s="13"/>
      <c r="N18" s="13">
        <f>SUM(H18:M18)</f>
        <v>0</v>
      </c>
      <c r="O18" s="3">
        <v>240</v>
      </c>
      <c r="P18" s="13">
        <f t="shared" ref="P17:P20" si="6">O18-N18</f>
        <v>240</v>
      </c>
      <c r="Q18" s="7">
        <f t="shared" si="1"/>
        <v>0</v>
      </c>
      <c r="R18" s="3"/>
      <c r="S18" s="3"/>
      <c r="T18" s="3"/>
    </row>
    <row r="19" spans="1:21" customFormat="1" x14ac:dyDescent="0.3">
      <c r="A19" s="103"/>
      <c r="B19" s="116"/>
      <c r="C19" s="61"/>
      <c r="D19" s="64"/>
      <c r="E19" s="64" t="s">
        <v>145</v>
      </c>
      <c r="F19" s="71" t="s">
        <v>709</v>
      </c>
      <c r="G19" s="111"/>
      <c r="H19" s="31"/>
      <c r="I19" s="31"/>
      <c r="J19" s="31"/>
      <c r="K19" s="31"/>
      <c r="L19" s="13"/>
      <c r="M19" s="13"/>
      <c r="N19" s="13">
        <f t="shared" ref="N19:N22" si="7">SUM(H19:M19)</f>
        <v>0</v>
      </c>
      <c r="O19" s="3">
        <v>240</v>
      </c>
      <c r="P19" s="13">
        <f t="shared" si="6"/>
        <v>240</v>
      </c>
      <c r="Q19" s="7">
        <f t="shared" si="1"/>
        <v>0</v>
      </c>
      <c r="R19" s="3"/>
      <c r="S19" s="3"/>
      <c r="T19" s="3"/>
    </row>
    <row r="20" spans="1:21" customFormat="1" hidden="1" x14ac:dyDescent="0.3">
      <c r="A20" s="103"/>
      <c r="B20" s="116"/>
      <c r="C20" s="61"/>
      <c r="D20" s="64"/>
      <c r="E20" s="64" t="s">
        <v>108</v>
      </c>
      <c r="F20" s="71" t="s">
        <v>109</v>
      </c>
      <c r="G20" s="111"/>
      <c r="H20" s="31"/>
      <c r="I20" s="31"/>
      <c r="J20" s="31"/>
      <c r="K20" s="31"/>
      <c r="L20" s="13"/>
      <c r="M20" s="13"/>
      <c r="N20" s="13">
        <f t="shared" si="7"/>
        <v>0</v>
      </c>
      <c r="O20" s="3">
        <v>240</v>
      </c>
      <c r="P20" s="13">
        <f t="shared" si="6"/>
        <v>240</v>
      </c>
      <c r="Q20" s="7">
        <f t="shared" si="1"/>
        <v>0</v>
      </c>
      <c r="R20" s="3"/>
      <c r="S20" s="3"/>
      <c r="T20" s="3"/>
    </row>
    <row r="21" spans="1:21" s="93" customFormat="1" ht="15" hidden="1" thickBot="1" x14ac:dyDescent="0.35">
      <c r="A21" s="104"/>
      <c r="B21" s="116"/>
      <c r="C21" s="84"/>
      <c r="D21" s="83"/>
      <c r="E21" s="83" t="s">
        <v>104</v>
      </c>
      <c r="F21" s="81" t="s">
        <v>725</v>
      </c>
      <c r="G21" s="112"/>
      <c r="H21" s="91"/>
      <c r="I21" s="91"/>
      <c r="J21" s="91"/>
      <c r="K21" s="91"/>
      <c r="L21" s="92"/>
      <c r="M21" s="92"/>
      <c r="N21" s="13">
        <f t="shared" si="7"/>
        <v>0</v>
      </c>
      <c r="O21" s="90">
        <v>240</v>
      </c>
      <c r="P21" s="92">
        <f t="shared" ref="P21:P35" si="8">O21-N21</f>
        <v>240</v>
      </c>
      <c r="Q21" s="88">
        <f t="shared" si="1"/>
        <v>0</v>
      </c>
      <c r="R21" s="90"/>
      <c r="S21" s="90"/>
      <c r="T21" s="90"/>
      <c r="U21" s="90"/>
    </row>
    <row r="22" spans="1:21" s="97" customFormat="1" ht="15" hidden="1" thickBot="1" x14ac:dyDescent="0.35">
      <c r="A22" s="105"/>
      <c r="B22" s="116"/>
      <c r="C22" s="86"/>
      <c r="D22" s="85"/>
      <c r="E22" s="85" t="s">
        <v>113</v>
      </c>
      <c r="F22" s="87" t="s">
        <v>691</v>
      </c>
      <c r="G22" s="113"/>
      <c r="H22" s="95"/>
      <c r="I22" s="95"/>
      <c r="J22" s="95"/>
      <c r="K22" s="96"/>
      <c r="L22" s="96"/>
      <c r="M22" s="96"/>
      <c r="N22" s="96">
        <f t="shared" si="7"/>
        <v>0</v>
      </c>
      <c r="O22" s="94">
        <v>175</v>
      </c>
      <c r="P22" s="96">
        <f t="shared" si="8"/>
        <v>175</v>
      </c>
      <c r="Q22" s="98">
        <f t="shared" si="1"/>
        <v>0</v>
      </c>
      <c r="R22" s="94"/>
      <c r="S22" s="94"/>
      <c r="T22" s="94"/>
      <c r="U22" s="94"/>
    </row>
    <row r="23" spans="1:21" customFormat="1" x14ac:dyDescent="0.3">
      <c r="A23" s="65" t="s">
        <v>115</v>
      </c>
      <c r="B23" s="64" t="s">
        <v>639</v>
      </c>
      <c r="C23" s="61">
        <v>1953</v>
      </c>
      <c r="D23" s="64" t="s">
        <v>220</v>
      </c>
      <c r="E23" s="64" t="s">
        <v>755</v>
      </c>
      <c r="F23" s="71" t="s">
        <v>643</v>
      </c>
      <c r="G23" s="111"/>
      <c r="H23" s="31">
        <v>0.2</v>
      </c>
      <c r="I23" s="31">
        <v>0.3</v>
      </c>
      <c r="J23" s="31">
        <v>0.1</v>
      </c>
      <c r="K23" s="31">
        <v>0.2</v>
      </c>
      <c r="L23" s="13"/>
      <c r="M23" s="13"/>
      <c r="N23" s="13">
        <f>SUM(H23:M23)</f>
        <v>0.8</v>
      </c>
      <c r="O23" s="3">
        <v>240</v>
      </c>
      <c r="P23" s="13">
        <f t="shared" si="8"/>
        <v>239.2</v>
      </c>
      <c r="Q23" s="7" t="str">
        <f t="shared" si="1"/>
        <v>SV-1</v>
      </c>
      <c r="R23" s="3">
        <v>1</v>
      </c>
      <c r="S23" s="3"/>
      <c r="T23" s="3"/>
      <c r="U23" s="3"/>
    </row>
    <row r="24" spans="1:21" customFormat="1" x14ac:dyDescent="0.3">
      <c r="A24" s="65" t="s">
        <v>115</v>
      </c>
      <c r="B24" s="64" t="s">
        <v>756</v>
      </c>
      <c r="C24" s="61">
        <v>1960</v>
      </c>
      <c r="D24" s="64" t="s">
        <v>757</v>
      </c>
      <c r="E24" s="64" t="s">
        <v>758</v>
      </c>
      <c r="F24" s="71" t="s">
        <v>759</v>
      </c>
      <c r="G24" s="111"/>
      <c r="H24" s="31">
        <v>0.5</v>
      </c>
      <c r="I24" s="31">
        <v>0.2</v>
      </c>
      <c r="J24" s="31">
        <v>0.2</v>
      </c>
      <c r="K24" s="31">
        <v>0.7</v>
      </c>
      <c r="L24" s="13"/>
      <c r="M24" s="13"/>
      <c r="N24" s="13">
        <f>SUM(H24:M24)</f>
        <v>1.5999999999999999</v>
      </c>
      <c r="O24" s="3">
        <v>240</v>
      </c>
      <c r="P24" s="13">
        <f t="shared" ref="P24:P29" si="9">O24-N24</f>
        <v>238.4</v>
      </c>
      <c r="Q24" s="7" t="str">
        <f t="shared" si="1"/>
        <v>SV-1</v>
      </c>
      <c r="R24" s="3">
        <v>2</v>
      </c>
      <c r="S24" s="3"/>
      <c r="T24" s="3"/>
      <c r="U24" s="3"/>
    </row>
    <row r="25" spans="1:21" customFormat="1" x14ac:dyDescent="0.3">
      <c r="A25" s="65" t="s">
        <v>117</v>
      </c>
      <c r="B25" s="64" t="s">
        <v>651</v>
      </c>
      <c r="C25" s="61">
        <v>1981</v>
      </c>
      <c r="D25" s="64" t="s">
        <v>118</v>
      </c>
      <c r="E25" s="64" t="s">
        <v>119</v>
      </c>
      <c r="F25" s="71" t="s">
        <v>656</v>
      </c>
      <c r="G25" s="111"/>
      <c r="H25" s="31">
        <v>0</v>
      </c>
      <c r="I25" s="31">
        <v>0.2</v>
      </c>
      <c r="J25" s="31">
        <v>0</v>
      </c>
      <c r="K25" s="31">
        <v>0.1</v>
      </c>
      <c r="L25" s="13"/>
      <c r="M25" s="13"/>
      <c r="N25" s="13">
        <f t="shared" ref="N25:N31" si="10">SUM(H25:M25)</f>
        <v>0.30000000000000004</v>
      </c>
      <c r="O25" s="3">
        <v>240</v>
      </c>
      <c r="P25" s="13">
        <f t="shared" si="9"/>
        <v>239.7</v>
      </c>
      <c r="Q25" s="7" t="str">
        <f t="shared" si="1"/>
        <v>SV-2</v>
      </c>
      <c r="R25" s="3"/>
      <c r="S25" s="3"/>
      <c r="T25" s="3"/>
      <c r="U25" s="3"/>
    </row>
    <row r="26" spans="1:21" customFormat="1" x14ac:dyDescent="0.3">
      <c r="A26" s="65" t="s">
        <v>125</v>
      </c>
      <c r="B26" s="64" t="s">
        <v>760</v>
      </c>
      <c r="C26" s="61">
        <v>1989</v>
      </c>
      <c r="D26" s="64" t="s">
        <v>761</v>
      </c>
      <c r="E26" s="64" t="s">
        <v>762</v>
      </c>
      <c r="F26" s="71"/>
      <c r="G26" s="111"/>
      <c r="H26" s="31">
        <v>1</v>
      </c>
      <c r="I26" s="31">
        <v>0.5</v>
      </c>
      <c r="J26" s="31">
        <v>0.3</v>
      </c>
      <c r="K26" s="31">
        <v>0.6</v>
      </c>
      <c r="L26" s="13"/>
      <c r="M26" s="13"/>
      <c r="N26" s="13">
        <f t="shared" si="10"/>
        <v>2.4</v>
      </c>
      <c r="O26" s="3">
        <v>240</v>
      </c>
      <c r="P26" s="13">
        <f t="shared" si="9"/>
        <v>237.6</v>
      </c>
      <c r="Q26" s="7" t="str">
        <f t="shared" si="1"/>
        <v>SV-6</v>
      </c>
      <c r="R26" s="3"/>
      <c r="S26" s="3"/>
      <c r="T26" s="3"/>
      <c r="U26" s="3"/>
    </row>
    <row r="27" spans="1:21" customFormat="1" x14ac:dyDescent="0.3">
      <c r="A27" s="106"/>
      <c r="B27" s="116"/>
      <c r="C27" s="61"/>
      <c r="D27" s="64"/>
      <c r="E27" s="64" t="s">
        <v>119</v>
      </c>
      <c r="F27" s="71" t="s">
        <v>656</v>
      </c>
      <c r="G27" s="111"/>
      <c r="H27" s="31"/>
      <c r="I27" s="31"/>
      <c r="J27" s="31"/>
      <c r="K27" s="31"/>
      <c r="L27" s="13"/>
      <c r="M27" s="13"/>
      <c r="N27" s="13">
        <f t="shared" si="10"/>
        <v>0</v>
      </c>
      <c r="O27" s="3">
        <v>240</v>
      </c>
      <c r="P27" s="13">
        <f t="shared" si="9"/>
        <v>240</v>
      </c>
      <c r="Q27" s="7">
        <f t="shared" si="1"/>
        <v>0</v>
      </c>
      <c r="R27" s="3"/>
      <c r="S27" s="3"/>
      <c r="T27" s="3"/>
      <c r="U27" s="3"/>
    </row>
    <row r="28" spans="1:21" customFormat="1" x14ac:dyDescent="0.3">
      <c r="A28" s="106"/>
      <c r="B28" s="116"/>
      <c r="C28" s="61"/>
      <c r="D28" s="64"/>
      <c r="E28" s="64" t="s">
        <v>116</v>
      </c>
      <c r="F28" s="71" t="s">
        <v>424</v>
      </c>
      <c r="G28" s="111"/>
      <c r="H28" s="31"/>
      <c r="I28" s="31"/>
      <c r="J28" s="31"/>
      <c r="K28" s="31"/>
      <c r="L28" s="13"/>
      <c r="M28" s="13"/>
      <c r="N28" s="13">
        <f t="shared" si="10"/>
        <v>0</v>
      </c>
      <c r="O28" s="3">
        <v>240</v>
      </c>
      <c r="P28" s="13">
        <f t="shared" si="9"/>
        <v>240</v>
      </c>
      <c r="Q28" s="7">
        <f t="shared" si="1"/>
        <v>0</v>
      </c>
      <c r="R28" s="3"/>
      <c r="S28" s="3"/>
      <c r="T28" s="3"/>
      <c r="U28" s="3"/>
    </row>
    <row r="29" spans="1:21" customFormat="1" hidden="1" x14ac:dyDescent="0.3">
      <c r="A29" s="106"/>
      <c r="B29" s="116"/>
      <c r="C29" s="61"/>
      <c r="D29" s="64"/>
      <c r="E29" s="64" t="s">
        <v>153</v>
      </c>
      <c r="F29" s="71"/>
      <c r="G29" s="111"/>
      <c r="H29" s="31"/>
      <c r="I29" s="31"/>
      <c r="J29" s="31"/>
      <c r="K29" s="31"/>
      <c r="L29" s="13"/>
      <c r="M29" s="13"/>
      <c r="N29" s="13">
        <f t="shared" si="10"/>
        <v>0</v>
      </c>
      <c r="O29" s="3">
        <v>240</v>
      </c>
      <c r="P29" s="13">
        <f t="shared" si="9"/>
        <v>240</v>
      </c>
      <c r="Q29" s="7">
        <f t="shared" si="1"/>
        <v>0</v>
      </c>
      <c r="R29" s="3"/>
      <c r="S29" s="3"/>
      <c r="T29" s="3"/>
      <c r="U29" s="3"/>
    </row>
    <row r="30" spans="1:21" customFormat="1" hidden="1" x14ac:dyDescent="0.3">
      <c r="A30" s="106"/>
      <c r="B30" s="116"/>
      <c r="C30" s="61"/>
      <c r="D30" s="64"/>
      <c r="E30" s="64" t="s">
        <v>145</v>
      </c>
      <c r="F30" s="71"/>
      <c r="G30" s="111"/>
      <c r="H30" s="31"/>
      <c r="I30" s="31"/>
      <c r="J30" s="31"/>
      <c r="K30" s="31"/>
      <c r="L30" s="13"/>
      <c r="M30" s="13"/>
      <c r="N30" s="13">
        <f t="shared" si="10"/>
        <v>0</v>
      </c>
      <c r="O30" s="3">
        <v>240</v>
      </c>
      <c r="P30" s="13">
        <f t="shared" si="8"/>
        <v>240</v>
      </c>
      <c r="Q30" s="7">
        <f t="shared" si="1"/>
        <v>0</v>
      </c>
      <c r="R30" s="3"/>
      <c r="S30" s="3"/>
      <c r="T30" s="3"/>
      <c r="U30" s="3"/>
    </row>
    <row r="31" spans="1:21" customFormat="1" hidden="1" x14ac:dyDescent="0.3">
      <c r="A31" s="106"/>
      <c r="B31" s="116"/>
      <c r="C31" s="61"/>
      <c r="D31" s="64"/>
      <c r="E31" s="64" t="s">
        <v>104</v>
      </c>
      <c r="F31" s="71" t="s">
        <v>673</v>
      </c>
      <c r="G31" s="111"/>
      <c r="H31" s="31"/>
      <c r="I31" s="31"/>
      <c r="J31" s="31"/>
      <c r="K31" s="31"/>
      <c r="L31" s="13"/>
      <c r="M31" s="13"/>
      <c r="N31" s="13">
        <f t="shared" si="10"/>
        <v>0</v>
      </c>
      <c r="O31" s="3">
        <v>240</v>
      </c>
      <c r="P31" s="13">
        <f t="shared" si="8"/>
        <v>240</v>
      </c>
      <c r="Q31" s="7">
        <f t="shared" si="1"/>
        <v>0</v>
      </c>
      <c r="R31" s="3"/>
      <c r="S31" s="3"/>
      <c r="T31" s="3"/>
      <c r="U31" s="3"/>
    </row>
    <row r="32" spans="1:21" customFormat="1" hidden="1" x14ac:dyDescent="0.3">
      <c r="A32" s="106"/>
      <c r="B32" s="116"/>
      <c r="C32" s="61"/>
      <c r="D32" s="64"/>
      <c r="E32" s="64" t="s">
        <v>682</v>
      </c>
      <c r="F32" s="71" t="s">
        <v>124</v>
      </c>
      <c r="G32" s="111"/>
      <c r="H32" s="31"/>
      <c r="I32" s="31"/>
      <c r="J32" s="31"/>
      <c r="K32" s="31"/>
      <c r="L32" s="13"/>
      <c r="M32" s="13"/>
      <c r="N32" s="13">
        <f t="shared" ref="N32:N55" si="11">SUM(H32:M32)</f>
        <v>0</v>
      </c>
      <c r="O32" s="3">
        <v>240</v>
      </c>
      <c r="P32" s="13">
        <f t="shared" si="8"/>
        <v>240</v>
      </c>
      <c r="Q32" s="7">
        <f t="shared" si="1"/>
        <v>0</v>
      </c>
      <c r="R32" s="3"/>
      <c r="S32" s="3"/>
      <c r="T32" s="3"/>
      <c r="U32" s="3"/>
    </row>
    <row r="33" spans="1:22" s="93" customFormat="1" ht="15" hidden="1" thickBot="1" x14ac:dyDescent="0.35">
      <c r="A33" s="107"/>
      <c r="B33" s="116"/>
      <c r="C33" s="84"/>
      <c r="D33" s="83"/>
      <c r="E33" s="83" t="s">
        <v>279</v>
      </c>
      <c r="F33" s="81" t="s">
        <v>685</v>
      </c>
      <c r="G33" s="112"/>
      <c r="H33" s="91"/>
      <c r="I33" s="91"/>
      <c r="J33" s="91"/>
      <c r="K33" s="91"/>
      <c r="L33" s="92"/>
      <c r="M33" s="92"/>
      <c r="N33" s="92">
        <f t="shared" si="11"/>
        <v>0</v>
      </c>
      <c r="O33" s="90">
        <v>240</v>
      </c>
      <c r="P33" s="13">
        <f t="shared" si="8"/>
        <v>240</v>
      </c>
      <c r="Q33" s="88">
        <f t="shared" si="1"/>
        <v>0</v>
      </c>
      <c r="R33" s="90"/>
      <c r="S33" s="90"/>
      <c r="T33" s="90"/>
      <c r="U33" s="90"/>
    </row>
    <row r="34" spans="1:22" x14ac:dyDescent="0.3">
      <c r="A34" s="63" t="s">
        <v>773</v>
      </c>
      <c r="B34" s="64" t="s">
        <v>774</v>
      </c>
      <c r="C34" s="61">
        <v>1958</v>
      </c>
      <c r="D34" s="64" t="s">
        <v>775</v>
      </c>
      <c r="E34" s="64" t="s">
        <v>776</v>
      </c>
      <c r="F34" s="71"/>
      <c r="G34" s="111"/>
      <c r="H34" s="31">
        <v>0.2</v>
      </c>
      <c r="I34" s="31">
        <v>0.4</v>
      </c>
      <c r="J34" s="51"/>
      <c r="K34" s="51"/>
      <c r="L34" s="13"/>
      <c r="M34" s="13"/>
      <c r="N34" s="13">
        <f t="shared" si="11"/>
        <v>0.60000000000000009</v>
      </c>
      <c r="O34" s="3">
        <v>130</v>
      </c>
      <c r="P34" s="13">
        <f t="shared" si="8"/>
        <v>129.4</v>
      </c>
      <c r="Q34" s="7" t="str">
        <f t="shared" si="1"/>
        <v>D&amp;S-1</v>
      </c>
      <c r="R34" s="3"/>
      <c r="S34" s="3"/>
      <c r="T34" s="3"/>
      <c r="U34"/>
      <c r="V34"/>
    </row>
    <row r="35" spans="1:22" s="27" customFormat="1" x14ac:dyDescent="0.3">
      <c r="A35" s="65" t="s">
        <v>140</v>
      </c>
      <c r="B35" s="64" t="s">
        <v>848</v>
      </c>
      <c r="C35" s="61">
        <v>1982</v>
      </c>
      <c r="D35" s="64" t="s">
        <v>777</v>
      </c>
      <c r="E35" s="64" t="s">
        <v>145</v>
      </c>
      <c r="F35" s="71"/>
      <c r="G35" s="111"/>
      <c r="H35" s="31">
        <v>0.1</v>
      </c>
      <c r="I35" s="31">
        <v>0.5</v>
      </c>
      <c r="J35" s="51"/>
      <c r="K35" s="51"/>
      <c r="L35" s="13"/>
      <c r="M35" s="13"/>
      <c r="N35" s="13">
        <f t="shared" si="11"/>
        <v>0.6</v>
      </c>
      <c r="O35" s="3">
        <v>130</v>
      </c>
      <c r="P35" s="13">
        <f t="shared" si="8"/>
        <v>129.4</v>
      </c>
      <c r="Q35" s="7" t="str">
        <f t="shared" si="1"/>
        <v>D&amp;S-2</v>
      </c>
      <c r="R35" s="3">
        <v>3</v>
      </c>
      <c r="S35" s="3"/>
      <c r="T35" s="3"/>
      <c r="U35"/>
      <c r="V35" s="9"/>
    </row>
    <row r="36" spans="1:22" s="27" customFormat="1" x14ac:dyDescent="0.3">
      <c r="A36" s="65" t="s">
        <v>140</v>
      </c>
      <c r="B36" s="64" t="s">
        <v>778</v>
      </c>
      <c r="C36" s="61">
        <v>1987</v>
      </c>
      <c r="D36" s="64" t="s">
        <v>779</v>
      </c>
      <c r="E36" s="64" t="s">
        <v>104</v>
      </c>
      <c r="F36" s="71"/>
      <c r="G36" s="111"/>
      <c r="H36" s="31">
        <v>0.2</v>
      </c>
      <c r="I36" s="31">
        <v>0.2</v>
      </c>
      <c r="J36" s="51"/>
      <c r="K36" s="51"/>
      <c r="L36" s="13"/>
      <c r="M36" s="13"/>
      <c r="N36" s="13">
        <f t="shared" si="11"/>
        <v>0.4</v>
      </c>
      <c r="O36" s="3">
        <v>130</v>
      </c>
      <c r="P36" s="13">
        <f t="shared" ref="P36" si="12">O36-N36</f>
        <v>129.6</v>
      </c>
      <c r="Q36" s="7" t="str">
        <f t="shared" si="1"/>
        <v>D&amp;S-2</v>
      </c>
      <c r="R36" s="3">
        <v>1</v>
      </c>
      <c r="S36" s="3"/>
      <c r="T36" s="3"/>
      <c r="U36"/>
      <c r="V36" s="9"/>
    </row>
    <row r="37" spans="1:22" s="27" customFormat="1" x14ac:dyDescent="0.3">
      <c r="A37" s="65" t="s">
        <v>140</v>
      </c>
      <c r="B37" s="64" t="s">
        <v>780</v>
      </c>
      <c r="C37" s="61">
        <v>1987</v>
      </c>
      <c r="D37" s="64" t="s">
        <v>781</v>
      </c>
      <c r="E37" s="64" t="s">
        <v>771</v>
      </c>
      <c r="F37" s="71" t="s">
        <v>782</v>
      </c>
      <c r="G37" s="111"/>
      <c r="H37" s="31">
        <v>0.1</v>
      </c>
      <c r="I37" s="31">
        <v>0.4</v>
      </c>
      <c r="J37" s="51"/>
      <c r="K37" s="51"/>
      <c r="L37" s="13"/>
      <c r="M37" s="13"/>
      <c r="N37" s="13">
        <f t="shared" si="11"/>
        <v>0.5</v>
      </c>
      <c r="O37" s="3">
        <v>130</v>
      </c>
      <c r="P37" s="13">
        <f t="shared" ref="P37:P41" si="13">O37-N37</f>
        <v>129.5</v>
      </c>
      <c r="Q37" s="7" t="str">
        <f t="shared" si="1"/>
        <v>D&amp;S-2</v>
      </c>
      <c r="R37" s="3">
        <v>2</v>
      </c>
      <c r="S37" s="3"/>
      <c r="T37" s="3"/>
      <c r="U37"/>
      <c r="V37" s="9"/>
    </row>
    <row r="38" spans="1:22" s="27" customFormat="1" x14ac:dyDescent="0.3">
      <c r="A38" s="65" t="s">
        <v>783</v>
      </c>
      <c r="B38" s="64" t="s">
        <v>784</v>
      </c>
      <c r="C38" s="61">
        <v>1998</v>
      </c>
      <c r="D38" s="64" t="s">
        <v>785</v>
      </c>
      <c r="E38" s="64" t="s">
        <v>786</v>
      </c>
      <c r="F38" s="71"/>
      <c r="G38" s="111"/>
      <c r="H38" s="31">
        <v>0.4</v>
      </c>
      <c r="I38" s="31">
        <v>0.2</v>
      </c>
      <c r="J38" s="51"/>
      <c r="K38" s="51"/>
      <c r="L38" s="13"/>
      <c r="M38" s="13"/>
      <c r="N38" s="13">
        <f t="shared" si="11"/>
        <v>0.60000000000000009</v>
      </c>
      <c r="O38" s="3">
        <v>130</v>
      </c>
      <c r="P38" s="13">
        <f t="shared" si="13"/>
        <v>129.4</v>
      </c>
      <c r="Q38" s="7" t="str">
        <f t="shared" si="1"/>
        <v>D&amp;S-3</v>
      </c>
      <c r="R38" s="3"/>
      <c r="S38" s="3"/>
      <c r="T38" s="3"/>
      <c r="U38"/>
      <c r="V38" s="9"/>
    </row>
    <row r="39" spans="1:22" s="27" customFormat="1" x14ac:dyDescent="0.3">
      <c r="A39" s="65" t="s">
        <v>142</v>
      </c>
      <c r="B39" s="64" t="s">
        <v>787</v>
      </c>
      <c r="C39" s="61">
        <v>2006</v>
      </c>
      <c r="D39" s="64" t="s">
        <v>788</v>
      </c>
      <c r="E39" s="64" t="s">
        <v>789</v>
      </c>
      <c r="F39" s="71"/>
      <c r="G39" s="111"/>
      <c r="H39" s="31">
        <v>0.2</v>
      </c>
      <c r="I39" s="31">
        <v>0.6</v>
      </c>
      <c r="J39" s="51"/>
      <c r="K39" s="51"/>
      <c r="L39" s="13"/>
      <c r="M39" s="13"/>
      <c r="N39" s="13">
        <f t="shared" si="11"/>
        <v>0.8</v>
      </c>
      <c r="O39" s="3">
        <v>130</v>
      </c>
      <c r="P39" s="13">
        <f t="shared" si="13"/>
        <v>129.19999999999999</v>
      </c>
      <c r="Q39" s="7" t="str">
        <f t="shared" si="1"/>
        <v>D&amp;S-4</v>
      </c>
      <c r="R39" s="3">
        <v>2</v>
      </c>
      <c r="S39" s="3"/>
      <c r="T39" s="3"/>
      <c r="U39"/>
      <c r="V39" s="9"/>
    </row>
    <row r="40" spans="1:22" s="27" customFormat="1" x14ac:dyDescent="0.3">
      <c r="A40" s="63" t="s">
        <v>142</v>
      </c>
      <c r="B40" s="64" t="s">
        <v>790</v>
      </c>
      <c r="C40" s="61">
        <v>2010</v>
      </c>
      <c r="D40" s="64" t="s">
        <v>103</v>
      </c>
      <c r="E40" s="64" t="s">
        <v>762</v>
      </c>
      <c r="F40" s="71"/>
      <c r="G40" s="111"/>
      <c r="H40" s="31">
        <v>0.1</v>
      </c>
      <c r="I40" s="31">
        <v>0.4</v>
      </c>
      <c r="J40" s="51"/>
      <c r="K40" s="51"/>
      <c r="L40" s="13"/>
      <c r="M40" s="13"/>
      <c r="N40" s="13">
        <f t="shared" si="11"/>
        <v>0.5</v>
      </c>
      <c r="O40" s="3">
        <v>130</v>
      </c>
      <c r="P40" s="13">
        <f t="shared" si="13"/>
        <v>129.5</v>
      </c>
      <c r="Q40" s="7" t="str">
        <f t="shared" si="1"/>
        <v>D&amp;S-4</v>
      </c>
      <c r="R40" s="3">
        <v>1</v>
      </c>
      <c r="S40" s="3"/>
      <c r="T40" s="3"/>
      <c r="U40"/>
      <c r="V40" s="9"/>
    </row>
    <row r="41" spans="1:22" s="27" customFormat="1" x14ac:dyDescent="0.3">
      <c r="A41" s="65" t="s">
        <v>144</v>
      </c>
      <c r="B41" s="64" t="s">
        <v>791</v>
      </c>
      <c r="C41" s="61"/>
      <c r="D41" s="64" t="s">
        <v>792</v>
      </c>
      <c r="E41" s="64" t="s">
        <v>145</v>
      </c>
      <c r="F41" s="71"/>
      <c r="G41" s="111"/>
      <c r="H41" s="31">
        <v>0.1</v>
      </c>
      <c r="I41" s="31">
        <v>0.3</v>
      </c>
      <c r="J41" s="51"/>
      <c r="K41" s="51"/>
      <c r="L41" s="13"/>
      <c r="M41" s="13"/>
      <c r="N41" s="13">
        <f t="shared" si="11"/>
        <v>0.4</v>
      </c>
      <c r="O41" s="3">
        <v>130</v>
      </c>
      <c r="P41" s="13">
        <f t="shared" si="13"/>
        <v>129.6</v>
      </c>
      <c r="Q41" s="7" t="str">
        <f t="shared" si="1"/>
        <v>D&amp;S-7</v>
      </c>
      <c r="R41" s="3"/>
      <c r="S41" s="3"/>
      <c r="T41" s="3"/>
      <c r="U41"/>
      <c r="V41" s="9"/>
    </row>
    <row r="42" spans="1:22" s="100" customFormat="1" ht="15" thickBot="1" x14ac:dyDescent="0.35">
      <c r="A42" s="108"/>
      <c r="B42" s="117"/>
      <c r="C42" s="84"/>
      <c r="D42" s="83"/>
      <c r="E42" s="83" t="s">
        <v>136</v>
      </c>
      <c r="F42" s="81" t="s">
        <v>137</v>
      </c>
      <c r="G42" s="112"/>
      <c r="H42" s="91"/>
      <c r="I42" s="91"/>
      <c r="J42" s="92"/>
      <c r="K42" s="99"/>
      <c r="L42" s="92"/>
      <c r="M42" s="92"/>
      <c r="N42" s="13">
        <f t="shared" si="11"/>
        <v>0</v>
      </c>
      <c r="O42" s="90">
        <v>130</v>
      </c>
      <c r="P42" s="92">
        <f>O42-N42</f>
        <v>130</v>
      </c>
      <c r="Q42" s="88">
        <f t="shared" si="1"/>
        <v>0</v>
      </c>
      <c r="R42" s="90"/>
      <c r="S42" s="90"/>
      <c r="T42" s="90"/>
      <c r="U42" s="93"/>
      <c r="V42" s="93"/>
    </row>
    <row r="43" spans="1:22" customFormat="1" x14ac:dyDescent="0.3">
      <c r="A43" s="63" t="s">
        <v>131</v>
      </c>
      <c r="B43" s="64" t="s">
        <v>763</v>
      </c>
      <c r="C43" s="61">
        <v>2017</v>
      </c>
      <c r="D43" s="64" t="s">
        <v>572</v>
      </c>
      <c r="E43" s="64" t="s">
        <v>97</v>
      </c>
      <c r="F43" s="71"/>
      <c r="G43" s="111"/>
      <c r="H43" s="31">
        <v>0</v>
      </c>
      <c r="I43" s="31">
        <v>0</v>
      </c>
      <c r="J43" s="31">
        <v>0</v>
      </c>
      <c r="K43" s="13"/>
      <c r="L43" s="13"/>
      <c r="M43" s="13"/>
      <c r="N43" s="13">
        <f t="shared" si="11"/>
        <v>0</v>
      </c>
      <c r="O43" s="3">
        <v>175</v>
      </c>
      <c r="P43" s="13">
        <f t="shared" si="4"/>
        <v>175</v>
      </c>
      <c r="Q43" s="7" t="str">
        <f t="shared" si="1"/>
        <v>SM-2</v>
      </c>
      <c r="R43" s="3">
        <v>1</v>
      </c>
      <c r="S43" s="3"/>
      <c r="T43" s="3"/>
    </row>
    <row r="44" spans="1:22" customFormat="1" x14ac:dyDescent="0.3">
      <c r="A44" s="65" t="s">
        <v>131</v>
      </c>
      <c r="B44" s="64" t="s">
        <v>764</v>
      </c>
      <c r="C44" s="61">
        <v>2023</v>
      </c>
      <c r="D44" s="64" t="s">
        <v>765</v>
      </c>
      <c r="E44" s="64" t="s">
        <v>136</v>
      </c>
      <c r="F44" s="71"/>
      <c r="G44" s="111"/>
      <c r="H44" s="31">
        <v>0.4</v>
      </c>
      <c r="I44" s="31">
        <v>0.1</v>
      </c>
      <c r="J44" s="31">
        <v>0</v>
      </c>
      <c r="K44" s="13"/>
      <c r="L44" s="13"/>
      <c r="M44" s="13"/>
      <c r="N44" s="13">
        <f t="shared" si="11"/>
        <v>0.5</v>
      </c>
      <c r="O44" s="3">
        <v>175</v>
      </c>
      <c r="P44" s="13">
        <f t="shared" si="4"/>
        <v>174.5</v>
      </c>
      <c r="Q44" s="7" t="str">
        <f t="shared" si="1"/>
        <v>SM-2</v>
      </c>
      <c r="R44" s="3">
        <v>2</v>
      </c>
      <c r="S44" s="3"/>
      <c r="T44" s="3"/>
    </row>
    <row r="45" spans="1:22" customFormat="1" x14ac:dyDescent="0.3">
      <c r="A45" s="65" t="s">
        <v>131</v>
      </c>
      <c r="B45" s="64" t="s">
        <v>766</v>
      </c>
      <c r="C45" s="61">
        <v>2023</v>
      </c>
      <c r="D45" s="64" t="s">
        <v>767</v>
      </c>
      <c r="E45" s="64" t="s">
        <v>768</v>
      </c>
      <c r="F45" s="71"/>
      <c r="G45" s="111"/>
      <c r="H45" s="31">
        <v>0.9</v>
      </c>
      <c r="I45" s="31">
        <v>0.4</v>
      </c>
      <c r="J45" s="31">
        <v>0.2</v>
      </c>
      <c r="K45" s="13"/>
      <c r="L45" s="13"/>
      <c r="M45" s="13"/>
      <c r="N45" s="13">
        <f t="shared" ref="N45" si="14">SUM(H45:M45)</f>
        <v>1.5</v>
      </c>
      <c r="O45" s="3">
        <v>175</v>
      </c>
      <c r="P45" s="13">
        <f t="shared" ref="P45" si="15">O45-N45</f>
        <v>173.5</v>
      </c>
      <c r="Q45" s="7" t="str">
        <f t="shared" ref="Q45" si="16">A45</f>
        <v>SM-2</v>
      </c>
      <c r="R45" s="3">
        <v>3</v>
      </c>
      <c r="S45" s="3"/>
      <c r="T45" s="3"/>
    </row>
    <row r="46" spans="1:22" customFormat="1" x14ac:dyDescent="0.3">
      <c r="A46" s="65" t="s">
        <v>133</v>
      </c>
      <c r="B46" s="64" t="s">
        <v>760</v>
      </c>
      <c r="C46" s="61">
        <v>2017</v>
      </c>
      <c r="D46" s="64" t="s">
        <v>769</v>
      </c>
      <c r="E46" s="64" t="s">
        <v>762</v>
      </c>
      <c r="F46" s="71"/>
      <c r="G46" s="111"/>
      <c r="H46" s="31">
        <v>1.2</v>
      </c>
      <c r="I46" s="31">
        <v>0.6</v>
      </c>
      <c r="J46" s="31">
        <v>0.2</v>
      </c>
      <c r="K46" s="13"/>
      <c r="L46" s="13"/>
      <c r="M46" s="13"/>
      <c r="N46" s="13">
        <f t="shared" si="11"/>
        <v>1.9999999999999998</v>
      </c>
      <c r="O46" s="3">
        <v>175</v>
      </c>
      <c r="P46" s="13">
        <f t="shared" si="4"/>
        <v>173</v>
      </c>
      <c r="Q46" s="7" t="str">
        <f t="shared" si="1"/>
        <v>SM-3</v>
      </c>
      <c r="R46" s="3"/>
      <c r="S46" s="3"/>
      <c r="T46" s="3"/>
    </row>
    <row r="47" spans="1:22" customFormat="1" x14ac:dyDescent="0.3">
      <c r="A47" s="109"/>
      <c r="B47" s="116"/>
      <c r="C47" s="61"/>
      <c r="D47" s="64"/>
      <c r="E47" s="64" t="s">
        <v>145</v>
      </c>
      <c r="F47" s="71"/>
      <c r="G47" s="111"/>
      <c r="H47" s="31"/>
      <c r="I47" s="31"/>
      <c r="J47" s="31"/>
      <c r="K47" s="13"/>
      <c r="L47" s="13"/>
      <c r="M47" s="13"/>
      <c r="N47" s="13">
        <f t="shared" si="11"/>
        <v>0</v>
      </c>
      <c r="O47" s="3">
        <v>175</v>
      </c>
      <c r="P47" s="13">
        <f t="shared" si="4"/>
        <v>175</v>
      </c>
      <c r="Q47" s="7">
        <f t="shared" si="1"/>
        <v>0</v>
      </c>
      <c r="R47" s="3"/>
      <c r="S47" s="3"/>
      <c r="T47" s="3"/>
    </row>
    <row r="48" spans="1:22" customFormat="1" x14ac:dyDescent="0.3">
      <c r="A48" s="109"/>
      <c r="B48" s="116"/>
      <c r="C48" s="61"/>
      <c r="D48" s="64"/>
      <c r="E48" s="64" t="s">
        <v>320</v>
      </c>
      <c r="F48" s="64" t="s">
        <v>321</v>
      </c>
      <c r="G48" s="64"/>
      <c r="H48" s="31"/>
      <c r="I48" s="31"/>
      <c r="J48" s="31"/>
      <c r="K48" s="13"/>
      <c r="L48" s="13"/>
      <c r="M48" s="13"/>
      <c r="N48" s="13">
        <f t="shared" si="11"/>
        <v>0</v>
      </c>
      <c r="O48" s="3">
        <v>175</v>
      </c>
      <c r="P48" s="13">
        <f>O48-N48</f>
        <v>175</v>
      </c>
      <c r="Q48" s="7">
        <f t="shared" si="1"/>
        <v>0</v>
      </c>
      <c r="R48" s="3"/>
      <c r="S48" s="3"/>
      <c r="T48" s="3"/>
    </row>
    <row r="49" spans="1:22" customFormat="1" hidden="1" x14ac:dyDescent="0.3">
      <c r="A49" s="109"/>
      <c r="B49" s="116"/>
      <c r="C49" s="61"/>
      <c r="D49" s="64"/>
      <c r="E49" s="64" t="s">
        <v>328</v>
      </c>
      <c r="F49" s="71"/>
      <c r="G49" s="111"/>
      <c r="H49" s="31"/>
      <c r="I49" s="31"/>
      <c r="J49" s="13"/>
      <c r="K49" s="13"/>
      <c r="L49" s="13"/>
      <c r="M49" s="13"/>
      <c r="N49" s="13">
        <f t="shared" si="11"/>
        <v>0</v>
      </c>
      <c r="O49" s="3">
        <v>130</v>
      </c>
      <c r="P49" s="13">
        <f t="shared" si="4"/>
        <v>130</v>
      </c>
      <c r="Q49" s="7">
        <f t="shared" si="1"/>
        <v>0</v>
      </c>
      <c r="R49" s="3"/>
      <c r="S49" s="3"/>
      <c r="T49" s="3"/>
      <c r="V49" s="4"/>
    </row>
    <row r="50" spans="1:22" customFormat="1" hidden="1" x14ac:dyDescent="0.3">
      <c r="A50" s="109"/>
      <c r="B50" s="116"/>
      <c r="C50" s="61"/>
      <c r="D50" s="64"/>
      <c r="E50" s="64" t="s">
        <v>337</v>
      </c>
      <c r="F50" s="71"/>
      <c r="G50" s="111"/>
      <c r="H50" s="31"/>
      <c r="I50" s="31"/>
      <c r="J50" s="13"/>
      <c r="K50" s="13"/>
      <c r="L50" s="13"/>
      <c r="M50" s="13"/>
      <c r="N50" s="13">
        <f t="shared" si="11"/>
        <v>0</v>
      </c>
      <c r="O50" s="3">
        <v>130</v>
      </c>
      <c r="P50" s="13">
        <f t="shared" ref="P50" si="17">O50-N50</f>
        <v>130</v>
      </c>
      <c r="Q50" s="7">
        <f t="shared" si="1"/>
        <v>0</v>
      </c>
      <c r="R50" s="3"/>
      <c r="S50" s="3"/>
      <c r="T50" s="3"/>
      <c r="V50" s="4"/>
    </row>
    <row r="51" spans="1:22" customFormat="1" hidden="1" x14ac:dyDescent="0.3">
      <c r="A51" s="109"/>
      <c r="B51" s="116"/>
      <c r="C51" s="61"/>
      <c r="D51" s="64"/>
      <c r="E51" s="64" t="s">
        <v>145</v>
      </c>
      <c r="F51" s="71"/>
      <c r="G51" s="111"/>
      <c r="H51" s="31"/>
      <c r="I51" s="31"/>
      <c r="J51" s="13"/>
      <c r="K51" s="13"/>
      <c r="L51" s="13"/>
      <c r="M51" s="13"/>
      <c r="N51" s="13">
        <f t="shared" si="11"/>
        <v>0</v>
      </c>
      <c r="O51" s="3">
        <v>130</v>
      </c>
      <c r="P51" s="13">
        <f t="shared" si="4"/>
        <v>130</v>
      </c>
      <c r="Q51" s="7">
        <f t="shared" si="1"/>
        <v>0</v>
      </c>
      <c r="R51" s="3"/>
      <c r="S51" s="3"/>
      <c r="T51" s="3"/>
    </row>
    <row r="52" spans="1:22" s="93" customFormat="1" ht="15" hidden="1" thickBot="1" x14ac:dyDescent="0.35">
      <c r="A52" s="118"/>
      <c r="B52" s="117"/>
      <c r="C52" s="84"/>
      <c r="D52" s="83"/>
      <c r="E52" s="83" t="s">
        <v>153</v>
      </c>
      <c r="F52" s="81"/>
      <c r="G52" s="112"/>
      <c r="H52" s="91"/>
      <c r="I52" s="91"/>
      <c r="J52" s="92"/>
      <c r="K52" s="92"/>
      <c r="L52" s="92"/>
      <c r="M52" s="92"/>
      <c r="N52" s="92">
        <f t="shared" si="11"/>
        <v>0</v>
      </c>
      <c r="O52" s="90">
        <v>130</v>
      </c>
      <c r="P52" s="92">
        <f t="shared" si="4"/>
        <v>130</v>
      </c>
      <c r="Q52" s="88">
        <f t="shared" si="1"/>
        <v>0</v>
      </c>
      <c r="R52" s="90"/>
      <c r="S52" s="90"/>
      <c r="T52" s="90"/>
    </row>
    <row r="53" spans="1:22" x14ac:dyDescent="0.3">
      <c r="A53" s="63" t="s">
        <v>550</v>
      </c>
      <c r="B53" s="64" t="s">
        <v>770</v>
      </c>
      <c r="C53" s="61">
        <v>1989</v>
      </c>
      <c r="D53" s="64" t="s">
        <v>761</v>
      </c>
      <c r="E53" s="64" t="s">
        <v>771</v>
      </c>
      <c r="F53" s="71"/>
      <c r="G53" s="7"/>
      <c r="H53" s="31">
        <v>0.3</v>
      </c>
      <c r="I53" s="31">
        <v>0.8</v>
      </c>
      <c r="J53" s="7"/>
      <c r="K53" s="7"/>
      <c r="L53" s="7"/>
      <c r="M53" s="7"/>
      <c r="N53" s="7">
        <f t="shared" si="11"/>
        <v>1.1000000000000001</v>
      </c>
      <c r="O53" s="7">
        <v>130</v>
      </c>
      <c r="P53" s="7">
        <f t="shared" si="4"/>
        <v>128.9</v>
      </c>
      <c r="Q53" s="7" t="s">
        <v>540</v>
      </c>
      <c r="R53" s="32">
        <v>2</v>
      </c>
    </row>
    <row r="54" spans="1:22" x14ac:dyDescent="0.3">
      <c r="A54" s="63" t="s">
        <v>550</v>
      </c>
      <c r="B54" s="64" t="s">
        <v>772</v>
      </c>
      <c r="C54" s="61">
        <v>1987</v>
      </c>
      <c r="D54" s="64" t="s">
        <v>237</v>
      </c>
      <c r="E54" s="64" t="s">
        <v>145</v>
      </c>
      <c r="F54" s="71"/>
      <c r="H54" s="31">
        <v>0.1</v>
      </c>
      <c r="I54" s="31">
        <v>0.5</v>
      </c>
      <c r="N54" s="33">
        <f t="shared" si="11"/>
        <v>0.6</v>
      </c>
      <c r="O54" s="32">
        <v>130</v>
      </c>
      <c r="P54" s="33">
        <f t="shared" si="4"/>
        <v>129.4</v>
      </c>
      <c r="Q54" s="7" t="s">
        <v>550</v>
      </c>
      <c r="R54" s="32">
        <v>1</v>
      </c>
    </row>
    <row r="55" spans="1:22" x14ac:dyDescent="0.3">
      <c r="A55" s="63" t="s">
        <v>553</v>
      </c>
      <c r="B55" s="64" t="s">
        <v>554</v>
      </c>
      <c r="C55" s="61">
        <v>1987</v>
      </c>
      <c r="D55" s="64" t="s">
        <v>558</v>
      </c>
      <c r="E55" s="64" t="s">
        <v>153</v>
      </c>
      <c r="F55" s="71" t="s">
        <v>560</v>
      </c>
      <c r="H55" s="31">
        <v>0.1</v>
      </c>
      <c r="I55" s="31">
        <v>0.2</v>
      </c>
      <c r="N55" s="33">
        <f t="shared" si="11"/>
        <v>0.30000000000000004</v>
      </c>
      <c r="O55" s="32">
        <v>130</v>
      </c>
      <c r="P55" s="33">
        <f t="shared" si="4"/>
        <v>129.69999999999999</v>
      </c>
      <c r="Q55" s="7" t="s">
        <v>553</v>
      </c>
    </row>
  </sheetData>
  <autoFilter ref="A1:V53" xr:uid="{00000000-0009-0000-0000-00000B000000}"/>
  <sortState xmlns:xlrd2="http://schemas.microsoft.com/office/spreadsheetml/2017/richdata2" ref="A2:V52">
    <sortCondition ref="A2:A52" customList="C-1,C-2,C-3,C-4,C-5,C-6,C-7,C-8,C-9,GU-1,GU-2,GU-3,GU-4,GU-5,GU-6,S-1,S-2,S-3,S-4,S-5,S-6,S-7,S-8,S-9,UR-1,UR-2,UR-3,UR-4,UR-5,UR-6,UR-7,UR-8,UR-9,UG-1,UG-2,UG-3,UG-4,UG-5,UG-6,W&amp;S-1,W&amp;S-2,W&amp;S-3,W&amp;S-4,W&amp;S-5,W&amp;S-6,W&amp;S-7,W&amp;S-8,W&amp;S-9,W&amp;S-10,W&amp;S-11,SC-1,SC-2"/>
    <sortCondition ref="N2:N52"/>
    <sortCondition ref="H2:H52"/>
  </sortState>
  <phoneticPr fontId="9" type="noConversion"/>
  <printOptions gridLines="1"/>
  <pageMargins left="0.2" right="0.2" top="0.25" bottom="0.25" header="0.3" footer="0.3"/>
  <pageSetup paperSize="5" scale="66" orientation="landscape" r:id="rId1"/>
  <headerFooter>
    <oddHeader>&amp;CAZPCA FLIGHT SCORING</oddHead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2E384-76A4-44C7-909A-26D9ACCB9CD1}">
  <dimension ref="A1:XEQ81"/>
  <sheetViews>
    <sheetView showGridLines="0" topLeftCell="A47" zoomScale="80" zoomScaleNormal="80" workbookViewId="0">
      <selection activeCell="A58" sqref="A58"/>
    </sheetView>
  </sheetViews>
  <sheetFormatPr defaultColWidth="11.109375" defaultRowHeight="13.8" x14ac:dyDescent="0.25"/>
  <cols>
    <col min="1" max="1" width="10.33203125" style="65" customWidth="1"/>
    <col min="2" max="2" width="20.109375" style="65" bestFit="1" customWidth="1"/>
    <col min="3" max="3" width="7.44140625" style="61" customWidth="1"/>
    <col min="4" max="4" width="27.44140625" style="65" customWidth="1"/>
    <col min="5" max="5" width="15.5546875" style="65" bestFit="1" customWidth="1"/>
    <col min="6" max="6" width="17.33203125" style="61" customWidth="1"/>
    <col min="7" max="16384" width="11.109375" style="65"/>
  </cols>
  <sheetData>
    <row r="1" spans="1:6 16366:16371" s="61" customFormat="1" x14ac:dyDescent="0.25">
      <c r="A1" s="70" t="s">
        <v>90</v>
      </c>
      <c r="B1" s="70" t="s">
        <v>727</v>
      </c>
      <c r="C1" s="70" t="s">
        <v>91</v>
      </c>
      <c r="D1" s="70" t="s">
        <v>92</v>
      </c>
      <c r="E1" s="70" t="s">
        <v>93</v>
      </c>
      <c r="F1" s="70" t="s">
        <v>94</v>
      </c>
    </row>
    <row r="2" spans="1:6 16366:16371" x14ac:dyDescent="0.25">
      <c r="A2" s="65" t="s">
        <v>183</v>
      </c>
      <c r="B2" s="64" t="s">
        <v>184</v>
      </c>
      <c r="C2" s="61">
        <v>2008</v>
      </c>
      <c r="D2" s="65" t="s">
        <v>128</v>
      </c>
      <c r="E2" s="65" t="s">
        <v>104</v>
      </c>
      <c r="F2" s="61" t="s">
        <v>129</v>
      </c>
      <c r="XEL2" s="64"/>
      <c r="XEM2" s="64"/>
      <c r="XEN2" s="63"/>
      <c r="XEO2" s="64"/>
      <c r="XEP2" s="64"/>
      <c r="XEQ2" s="64"/>
    </row>
    <row r="3" spans="1:6 16366:16371" x14ac:dyDescent="0.25">
      <c r="A3" s="63" t="s">
        <v>102</v>
      </c>
      <c r="B3" s="64" t="s">
        <v>193</v>
      </c>
      <c r="C3" s="61">
        <v>2017</v>
      </c>
      <c r="D3" s="64" t="s">
        <v>196</v>
      </c>
      <c r="E3" s="64" t="s">
        <v>97</v>
      </c>
      <c r="F3" s="71" t="s">
        <v>197</v>
      </c>
    </row>
    <row r="4" spans="1:6 16366:16371" x14ac:dyDescent="0.25">
      <c r="A4" s="63" t="s">
        <v>199</v>
      </c>
      <c r="B4" s="64" t="s">
        <v>193</v>
      </c>
      <c r="C4" s="61">
        <v>2022</v>
      </c>
      <c r="D4" s="64" t="s">
        <v>200</v>
      </c>
      <c r="E4" s="64" t="s">
        <v>132</v>
      </c>
      <c r="F4" s="71" t="s">
        <v>201</v>
      </c>
    </row>
    <row r="5" spans="1:6 16366:16371" x14ac:dyDescent="0.25">
      <c r="A5" s="65" t="s">
        <v>202</v>
      </c>
      <c r="B5" s="64" t="s">
        <v>203</v>
      </c>
      <c r="C5" s="61">
        <v>1957</v>
      </c>
      <c r="D5" s="64" t="s">
        <v>209</v>
      </c>
      <c r="E5" s="64" t="s">
        <v>210</v>
      </c>
      <c r="F5" s="71" t="s">
        <v>211</v>
      </c>
    </row>
    <row r="6" spans="1:6 16366:16371" x14ac:dyDescent="0.25">
      <c r="A6" s="65" t="s">
        <v>202</v>
      </c>
      <c r="B6" s="64" t="s">
        <v>214</v>
      </c>
      <c r="C6" s="61">
        <v>1959</v>
      </c>
      <c r="D6" s="64" t="s">
        <v>220</v>
      </c>
      <c r="E6" s="64" t="s">
        <v>221</v>
      </c>
      <c r="F6" s="71" t="s">
        <v>222</v>
      </c>
    </row>
    <row r="7" spans="1:6 16366:16371" x14ac:dyDescent="0.25">
      <c r="A7" s="65" t="s">
        <v>224</v>
      </c>
      <c r="B7" s="64" t="s">
        <v>225</v>
      </c>
      <c r="C7" s="61">
        <v>1978</v>
      </c>
      <c r="D7" s="64" t="s">
        <v>232</v>
      </c>
      <c r="E7" s="64" t="s">
        <v>233</v>
      </c>
      <c r="F7" s="71" t="s">
        <v>234</v>
      </c>
    </row>
    <row r="8" spans="1:6 16366:16371" x14ac:dyDescent="0.25">
      <c r="A8" s="65" t="s">
        <v>224</v>
      </c>
      <c r="B8" s="64" t="s">
        <v>214</v>
      </c>
      <c r="C8" s="61">
        <v>1974</v>
      </c>
      <c r="D8" s="64" t="s">
        <v>237</v>
      </c>
      <c r="E8" s="64" t="s">
        <v>238</v>
      </c>
      <c r="F8" s="71" t="s">
        <v>239</v>
      </c>
    </row>
    <row r="9" spans="1:6 16366:16371" x14ac:dyDescent="0.25">
      <c r="A9" s="65" t="s">
        <v>224</v>
      </c>
      <c r="B9" s="64" t="s">
        <v>240</v>
      </c>
      <c r="C9" s="61">
        <v>1978</v>
      </c>
      <c r="D9" s="64" t="s">
        <v>237</v>
      </c>
      <c r="E9" s="64" t="s">
        <v>241</v>
      </c>
      <c r="F9" s="71" t="s">
        <v>242</v>
      </c>
    </row>
    <row r="10" spans="1:6 16366:16371" x14ac:dyDescent="0.25">
      <c r="A10" s="63" t="s">
        <v>244</v>
      </c>
      <c r="B10" s="64" t="s">
        <v>245</v>
      </c>
      <c r="C10" s="61">
        <v>1993</v>
      </c>
      <c r="D10" s="64" t="s">
        <v>250</v>
      </c>
      <c r="E10" s="64" t="s">
        <v>104</v>
      </c>
      <c r="F10" s="71"/>
    </row>
    <row r="11" spans="1:6 16366:16371" x14ac:dyDescent="0.25">
      <c r="A11" s="63" t="s">
        <v>96</v>
      </c>
      <c r="B11" s="64" t="s">
        <v>253</v>
      </c>
      <c r="C11" s="61">
        <v>2011</v>
      </c>
      <c r="D11" s="64" t="s">
        <v>98</v>
      </c>
      <c r="E11" s="64" t="s">
        <v>99</v>
      </c>
      <c r="F11" s="71" t="s">
        <v>100</v>
      </c>
    </row>
    <row r="12" spans="1:6 16366:16371" x14ac:dyDescent="0.25">
      <c r="A12" s="65" t="s">
        <v>259</v>
      </c>
      <c r="B12" s="64" t="s">
        <v>260</v>
      </c>
      <c r="C12" s="61">
        <v>1970</v>
      </c>
      <c r="D12" s="64" t="s">
        <v>264</v>
      </c>
      <c r="E12" s="64" t="s">
        <v>265</v>
      </c>
      <c r="F12" s="71" t="s">
        <v>266</v>
      </c>
    </row>
    <row r="13" spans="1:6 16366:16371" x14ac:dyDescent="0.25">
      <c r="A13" s="65" t="s">
        <v>259</v>
      </c>
      <c r="B13" s="64" t="s">
        <v>240</v>
      </c>
      <c r="C13" s="61">
        <v>1972</v>
      </c>
      <c r="D13" s="64" t="s">
        <v>268</v>
      </c>
      <c r="E13" s="64" t="s">
        <v>221</v>
      </c>
      <c r="F13" s="71" t="s">
        <v>269</v>
      </c>
    </row>
    <row r="14" spans="1:6 16366:16371" x14ac:dyDescent="0.25">
      <c r="A14" s="63" t="s">
        <v>271</v>
      </c>
      <c r="B14" s="64" t="s">
        <v>272</v>
      </c>
      <c r="C14" s="61">
        <v>1992</v>
      </c>
      <c r="D14" s="64" t="s">
        <v>278</v>
      </c>
      <c r="E14" s="64" t="s">
        <v>279</v>
      </c>
      <c r="F14" s="71" t="s">
        <v>126</v>
      </c>
    </row>
    <row r="15" spans="1:6 16366:16371" x14ac:dyDescent="0.25">
      <c r="A15" s="63" t="s">
        <v>140</v>
      </c>
      <c r="B15" s="64" t="s">
        <v>282</v>
      </c>
      <c r="C15" s="61">
        <v>1979</v>
      </c>
      <c r="D15" s="64" t="s">
        <v>118</v>
      </c>
      <c r="E15" s="64" t="s">
        <v>286</v>
      </c>
      <c r="F15" s="71"/>
    </row>
    <row r="16" spans="1:6 16366:16371" x14ac:dyDescent="0.25">
      <c r="A16" s="65" t="s">
        <v>142</v>
      </c>
      <c r="B16" s="64" t="s">
        <v>288</v>
      </c>
      <c r="C16" s="61">
        <v>2011</v>
      </c>
      <c r="D16" s="64" t="s">
        <v>294</v>
      </c>
      <c r="E16" s="64" t="s">
        <v>295</v>
      </c>
      <c r="F16" s="71"/>
    </row>
    <row r="17" spans="1:6" x14ac:dyDescent="0.25">
      <c r="A17" s="65" t="s">
        <v>142</v>
      </c>
      <c r="B17" s="64" t="s">
        <v>297</v>
      </c>
      <c r="C17" s="61">
        <v>2014</v>
      </c>
      <c r="D17" s="64" t="s">
        <v>300</v>
      </c>
      <c r="E17" s="64" t="s">
        <v>301</v>
      </c>
      <c r="F17" s="71" t="s">
        <v>302</v>
      </c>
    </row>
    <row r="18" spans="1:6" x14ac:dyDescent="0.25">
      <c r="A18" s="65" t="s">
        <v>142</v>
      </c>
      <c r="B18" s="64" t="s">
        <v>305</v>
      </c>
      <c r="C18" s="61">
        <v>2017</v>
      </c>
      <c r="D18" s="64" t="s">
        <v>311</v>
      </c>
      <c r="E18" s="64" t="s">
        <v>145</v>
      </c>
      <c r="F18" s="71"/>
    </row>
    <row r="19" spans="1:6" x14ac:dyDescent="0.25">
      <c r="A19" s="65" t="s">
        <v>142</v>
      </c>
      <c r="B19" s="64" t="s">
        <v>313</v>
      </c>
      <c r="C19" s="61">
        <v>2016</v>
      </c>
      <c r="D19" s="64" t="s">
        <v>319</v>
      </c>
      <c r="E19" s="64" t="s">
        <v>320</v>
      </c>
      <c r="F19" s="71" t="s">
        <v>321</v>
      </c>
    </row>
    <row r="20" spans="1:6" x14ac:dyDescent="0.25">
      <c r="A20" s="65" t="s">
        <v>142</v>
      </c>
      <c r="B20" s="64" t="s">
        <v>323</v>
      </c>
      <c r="C20" s="61">
        <v>2017</v>
      </c>
      <c r="D20" s="64" t="s">
        <v>237</v>
      </c>
      <c r="E20" s="64" t="s">
        <v>328</v>
      </c>
      <c r="F20" s="71"/>
    </row>
    <row r="21" spans="1:6" x14ac:dyDescent="0.25">
      <c r="A21" s="63" t="s">
        <v>144</v>
      </c>
      <c r="B21" s="64" t="s">
        <v>330</v>
      </c>
      <c r="C21" s="61">
        <v>2014</v>
      </c>
      <c r="D21" s="64" t="s">
        <v>128</v>
      </c>
      <c r="E21" s="64" t="s">
        <v>337</v>
      </c>
      <c r="F21" s="71"/>
    </row>
    <row r="22" spans="1:6" x14ac:dyDescent="0.25">
      <c r="A22" s="65" t="s">
        <v>340</v>
      </c>
      <c r="B22" s="64" t="s">
        <v>341</v>
      </c>
      <c r="C22" s="61">
        <v>2021</v>
      </c>
      <c r="D22" s="64" t="s">
        <v>347</v>
      </c>
      <c r="E22" s="64" t="s">
        <v>145</v>
      </c>
      <c r="F22" s="71"/>
    </row>
    <row r="23" spans="1:6" x14ac:dyDescent="0.25">
      <c r="A23" s="65" t="s">
        <v>340</v>
      </c>
      <c r="B23" s="64" t="s">
        <v>350</v>
      </c>
      <c r="C23" s="61">
        <v>2017</v>
      </c>
      <c r="D23" s="64" t="s">
        <v>47</v>
      </c>
      <c r="E23" s="64" t="s">
        <v>153</v>
      </c>
      <c r="F23" s="71"/>
    </row>
    <row r="24" spans="1:6" x14ac:dyDescent="0.25">
      <c r="A24" s="65" t="s">
        <v>148</v>
      </c>
      <c r="B24" s="64" t="s">
        <v>357</v>
      </c>
      <c r="C24" s="61">
        <v>2019</v>
      </c>
      <c r="D24" s="64" t="s">
        <v>361</v>
      </c>
      <c r="E24" s="64" t="s">
        <v>97</v>
      </c>
      <c r="F24" s="71"/>
    </row>
    <row r="25" spans="1:6" x14ac:dyDescent="0.25">
      <c r="A25" s="65" t="s">
        <v>148</v>
      </c>
      <c r="B25" s="64" t="s">
        <v>363</v>
      </c>
      <c r="C25" s="61">
        <v>0</v>
      </c>
      <c r="D25" s="64" t="s">
        <v>368</v>
      </c>
      <c r="E25" s="64" t="s">
        <v>116</v>
      </c>
      <c r="F25" s="71"/>
    </row>
    <row r="26" spans="1:6" x14ac:dyDescent="0.25">
      <c r="A26" s="65" t="s">
        <v>148</v>
      </c>
      <c r="B26" s="64" t="s">
        <v>363</v>
      </c>
      <c r="C26" s="61">
        <v>0</v>
      </c>
      <c r="D26" s="64" t="s">
        <v>368</v>
      </c>
      <c r="E26" s="64" t="s">
        <v>116</v>
      </c>
      <c r="F26" s="71"/>
    </row>
    <row r="27" spans="1:6" x14ac:dyDescent="0.25">
      <c r="A27" s="65" t="s">
        <v>148</v>
      </c>
      <c r="B27" s="64" t="s">
        <v>370</v>
      </c>
      <c r="C27" s="61">
        <v>0</v>
      </c>
      <c r="D27" s="64" t="s">
        <v>376</v>
      </c>
      <c r="E27" s="64" t="s">
        <v>377</v>
      </c>
      <c r="F27" s="71" t="s">
        <v>378</v>
      </c>
    </row>
    <row r="28" spans="1:6" x14ac:dyDescent="0.25">
      <c r="A28" s="65" t="s">
        <v>148</v>
      </c>
      <c r="B28" s="64" t="s">
        <v>381</v>
      </c>
      <c r="C28" s="61">
        <v>0</v>
      </c>
      <c r="D28" s="64" t="s">
        <v>149</v>
      </c>
      <c r="E28" s="64" t="s">
        <v>104</v>
      </c>
      <c r="F28" s="71"/>
    </row>
    <row r="29" spans="1:6" x14ac:dyDescent="0.25">
      <c r="A29" s="65" t="s">
        <v>148</v>
      </c>
      <c r="B29" s="64" t="s">
        <v>387</v>
      </c>
      <c r="C29" s="61">
        <v>2005</v>
      </c>
      <c r="D29" s="64" t="s">
        <v>130</v>
      </c>
      <c r="E29" s="64"/>
      <c r="F29" s="71" t="s">
        <v>392</v>
      </c>
    </row>
    <row r="30" spans="1:6" x14ac:dyDescent="0.25">
      <c r="A30" s="65" t="s">
        <v>148</v>
      </c>
      <c r="B30" s="64" t="s">
        <v>394</v>
      </c>
      <c r="C30" s="61">
        <v>2015</v>
      </c>
      <c r="D30" s="64" t="s">
        <v>397</v>
      </c>
      <c r="E30" s="64" t="s">
        <v>398</v>
      </c>
      <c r="F30" s="71" t="s">
        <v>399</v>
      </c>
    </row>
    <row r="31" spans="1:6" x14ac:dyDescent="0.25">
      <c r="A31" s="65" t="s">
        <v>148</v>
      </c>
      <c r="B31" s="64" t="s">
        <v>401</v>
      </c>
      <c r="C31" s="61">
        <v>2006</v>
      </c>
      <c r="D31" s="64" t="s">
        <v>128</v>
      </c>
      <c r="E31" s="64" t="s">
        <v>145</v>
      </c>
      <c r="F31" s="71" t="s">
        <v>406</v>
      </c>
    </row>
    <row r="32" spans="1:6" x14ac:dyDescent="0.25">
      <c r="A32" s="65" t="s">
        <v>148</v>
      </c>
      <c r="B32" s="64" t="s">
        <v>407</v>
      </c>
      <c r="C32" s="61">
        <v>2001</v>
      </c>
      <c r="D32" s="64" t="s">
        <v>130</v>
      </c>
      <c r="E32" s="64" t="s">
        <v>145</v>
      </c>
      <c r="F32" s="71"/>
    </row>
    <row r="33" spans="1:6" x14ac:dyDescent="0.25">
      <c r="A33" s="65" t="s">
        <v>148</v>
      </c>
      <c r="B33" s="64" t="s">
        <v>410</v>
      </c>
      <c r="C33" s="61">
        <v>2004</v>
      </c>
      <c r="D33" s="64" t="s">
        <v>150</v>
      </c>
      <c r="E33" s="64" t="s">
        <v>141</v>
      </c>
      <c r="F33" s="71"/>
    </row>
    <row r="34" spans="1:6" x14ac:dyDescent="0.25">
      <c r="A34" s="65" t="s">
        <v>148</v>
      </c>
      <c r="B34" s="64" t="s">
        <v>418</v>
      </c>
      <c r="C34" s="61">
        <v>2022</v>
      </c>
      <c r="D34" s="64" t="s">
        <v>423</v>
      </c>
      <c r="E34" s="64" t="s">
        <v>97</v>
      </c>
      <c r="F34" s="71" t="s">
        <v>424</v>
      </c>
    </row>
    <row r="35" spans="1:6" x14ac:dyDescent="0.25">
      <c r="A35" s="65" t="s">
        <v>148</v>
      </c>
      <c r="B35" s="64" t="s">
        <v>427</v>
      </c>
      <c r="C35" s="61">
        <v>2015</v>
      </c>
      <c r="D35" s="64"/>
      <c r="E35" s="64"/>
      <c r="F35" s="71"/>
    </row>
    <row r="36" spans="1:6" x14ac:dyDescent="0.25">
      <c r="A36" s="65" t="s">
        <v>148</v>
      </c>
      <c r="B36" s="64" t="s">
        <v>433</v>
      </c>
      <c r="C36" s="61">
        <v>2022</v>
      </c>
      <c r="D36" s="64" t="s">
        <v>103</v>
      </c>
      <c r="E36" s="64" t="s">
        <v>438</v>
      </c>
      <c r="F36" s="71"/>
    </row>
    <row r="37" spans="1:6" x14ac:dyDescent="0.25">
      <c r="A37" s="65" t="s">
        <v>148</v>
      </c>
      <c r="B37" s="64" t="s">
        <v>433</v>
      </c>
      <c r="C37" s="61">
        <v>2022</v>
      </c>
      <c r="D37" s="64" t="s">
        <v>103</v>
      </c>
      <c r="E37" s="64" t="s">
        <v>438</v>
      </c>
      <c r="F37" s="71"/>
    </row>
    <row r="38" spans="1:6" x14ac:dyDescent="0.25">
      <c r="A38" s="65" t="s">
        <v>148</v>
      </c>
      <c r="B38" s="64" t="s">
        <v>441</v>
      </c>
      <c r="C38" s="61">
        <v>2008</v>
      </c>
      <c r="D38" s="64" t="s">
        <v>446</v>
      </c>
      <c r="E38" s="64" t="s">
        <v>447</v>
      </c>
      <c r="F38" s="71" t="s">
        <v>448</v>
      </c>
    </row>
    <row r="39" spans="1:6" x14ac:dyDescent="0.25">
      <c r="A39" s="65" t="s">
        <v>148</v>
      </c>
      <c r="B39" s="64" t="s">
        <v>451</v>
      </c>
      <c r="C39" s="61">
        <v>2006</v>
      </c>
      <c r="D39" s="64" t="s">
        <v>128</v>
      </c>
      <c r="E39" s="64" t="s">
        <v>104</v>
      </c>
      <c r="F39" s="71"/>
    </row>
    <row r="40" spans="1:6" x14ac:dyDescent="0.25">
      <c r="A40" s="65" t="s">
        <v>148</v>
      </c>
      <c r="B40" s="64" t="s">
        <v>457</v>
      </c>
      <c r="C40" s="61">
        <v>2018</v>
      </c>
      <c r="D40" s="64" t="s">
        <v>152</v>
      </c>
      <c r="E40" s="64" t="s">
        <v>153</v>
      </c>
      <c r="F40" s="71" t="s">
        <v>463</v>
      </c>
    </row>
    <row r="41" spans="1:6" x14ac:dyDescent="0.25">
      <c r="A41" s="65" t="s">
        <v>148</v>
      </c>
      <c r="B41" s="64" t="s">
        <v>466</v>
      </c>
      <c r="C41" s="61">
        <v>1996</v>
      </c>
      <c r="D41" s="64" t="s">
        <v>471</v>
      </c>
      <c r="E41" s="64" t="s">
        <v>472</v>
      </c>
      <c r="F41" s="71"/>
    </row>
    <row r="42" spans="1:6" x14ac:dyDescent="0.25">
      <c r="A42" s="65" t="s">
        <v>148</v>
      </c>
      <c r="B42" s="64" t="s">
        <v>330</v>
      </c>
      <c r="C42" s="61">
        <v>2004</v>
      </c>
      <c r="D42" s="64" t="s">
        <v>475</v>
      </c>
      <c r="E42" s="64" t="s">
        <v>145</v>
      </c>
      <c r="F42" s="71"/>
    </row>
    <row r="43" spans="1:6" x14ac:dyDescent="0.25">
      <c r="A43" s="65" t="s">
        <v>148</v>
      </c>
      <c r="B43" s="64" t="s">
        <v>477</v>
      </c>
      <c r="C43" s="61">
        <v>1971</v>
      </c>
      <c r="D43" s="64" t="s">
        <v>120</v>
      </c>
      <c r="E43" s="64" t="s">
        <v>121</v>
      </c>
      <c r="F43" s="71" t="s">
        <v>122</v>
      </c>
    </row>
    <row r="44" spans="1:6" x14ac:dyDescent="0.25">
      <c r="A44" s="65" t="s">
        <v>148</v>
      </c>
      <c r="B44" s="64" t="s">
        <v>485</v>
      </c>
      <c r="C44" s="61">
        <v>2013</v>
      </c>
      <c r="D44" s="64" t="s">
        <v>237</v>
      </c>
      <c r="E44" s="64" t="s">
        <v>489</v>
      </c>
      <c r="F44" s="71"/>
    </row>
    <row r="45" spans="1:6" x14ac:dyDescent="0.25">
      <c r="A45" s="65" t="s">
        <v>148</v>
      </c>
      <c r="B45" s="64" t="s">
        <v>491</v>
      </c>
      <c r="C45" s="61">
        <v>2014</v>
      </c>
      <c r="D45" s="64" t="s">
        <v>497</v>
      </c>
      <c r="E45" s="64" t="s">
        <v>498</v>
      </c>
      <c r="F45" s="71" t="s">
        <v>499</v>
      </c>
    </row>
    <row r="46" spans="1:6" x14ac:dyDescent="0.25">
      <c r="A46" s="65" t="s">
        <v>148</v>
      </c>
      <c r="B46" s="64" t="s">
        <v>502</v>
      </c>
      <c r="C46" s="61">
        <v>2012</v>
      </c>
      <c r="D46" s="64" t="s">
        <v>508</v>
      </c>
      <c r="E46" s="64" t="s">
        <v>509</v>
      </c>
      <c r="F46" s="71"/>
    </row>
    <row r="47" spans="1:6" x14ac:dyDescent="0.25">
      <c r="A47" s="65" t="s">
        <v>148</v>
      </c>
      <c r="B47" s="64" t="s">
        <v>511</v>
      </c>
      <c r="C47" s="61">
        <v>2017</v>
      </c>
      <c r="D47" s="64" t="s">
        <v>128</v>
      </c>
      <c r="E47" s="64" t="s">
        <v>516</v>
      </c>
      <c r="F47" s="71"/>
    </row>
    <row r="48" spans="1:6" x14ac:dyDescent="0.25">
      <c r="A48" s="65" t="s">
        <v>148</v>
      </c>
      <c r="B48" s="64" t="s">
        <v>518</v>
      </c>
      <c r="C48" s="61">
        <v>1973</v>
      </c>
      <c r="D48" s="64" t="s">
        <v>525</v>
      </c>
      <c r="E48" s="64" t="s">
        <v>526</v>
      </c>
      <c r="F48" s="71"/>
    </row>
    <row r="49" spans="1:6" x14ac:dyDescent="0.25">
      <c r="A49" s="65" t="s">
        <v>148</v>
      </c>
      <c r="B49" s="64" t="s">
        <v>529</v>
      </c>
      <c r="C49" s="61">
        <v>0</v>
      </c>
      <c r="D49" s="64" t="s">
        <v>535</v>
      </c>
      <c r="E49" s="64" t="s">
        <v>536</v>
      </c>
      <c r="F49" s="71"/>
    </row>
    <row r="50" spans="1:6" x14ac:dyDescent="0.25">
      <c r="A50" s="65" t="s">
        <v>148</v>
      </c>
      <c r="B50" s="64" t="s">
        <v>538</v>
      </c>
      <c r="C50" s="61">
        <v>1966</v>
      </c>
      <c r="D50" s="64" t="s">
        <v>539</v>
      </c>
      <c r="E50" s="64" t="s">
        <v>153</v>
      </c>
      <c r="F50" s="71"/>
    </row>
    <row r="51" spans="1:6" x14ac:dyDescent="0.25">
      <c r="A51" s="63" t="s">
        <v>540</v>
      </c>
      <c r="B51" s="64" t="s">
        <v>541</v>
      </c>
      <c r="C51" s="61">
        <v>1975</v>
      </c>
      <c r="D51" s="64" t="s">
        <v>546</v>
      </c>
      <c r="E51" s="64" t="s">
        <v>547</v>
      </c>
      <c r="F51" s="71" t="s">
        <v>548</v>
      </c>
    </row>
    <row r="52" spans="1:6" x14ac:dyDescent="0.25">
      <c r="A52" s="63" t="s">
        <v>550</v>
      </c>
      <c r="B52" s="64" t="s">
        <v>541</v>
      </c>
      <c r="C52" s="61">
        <v>2021</v>
      </c>
      <c r="D52" s="64" t="s">
        <v>551</v>
      </c>
      <c r="E52" s="64" t="s">
        <v>145</v>
      </c>
      <c r="F52" s="71" t="s">
        <v>552</v>
      </c>
    </row>
    <row r="53" spans="1:6" x14ac:dyDescent="0.25">
      <c r="A53" s="63" t="s">
        <v>553</v>
      </c>
      <c r="B53" s="64" t="s">
        <v>554</v>
      </c>
      <c r="C53" s="61">
        <v>1987</v>
      </c>
      <c r="D53" s="64" t="s">
        <v>558</v>
      </c>
      <c r="E53" s="64" t="s">
        <v>559</v>
      </c>
      <c r="F53" s="71" t="s">
        <v>560</v>
      </c>
    </row>
    <row r="54" spans="1:6" x14ac:dyDescent="0.25">
      <c r="A54" s="63" t="s">
        <v>64</v>
      </c>
      <c r="B54" s="64" t="s">
        <v>562</v>
      </c>
      <c r="C54" s="61">
        <v>2012</v>
      </c>
      <c r="D54" s="64" t="s">
        <v>151</v>
      </c>
      <c r="E54" s="64" t="s">
        <v>104</v>
      </c>
      <c r="F54" s="71" t="s">
        <v>566</v>
      </c>
    </row>
    <row r="55" spans="1:6" x14ac:dyDescent="0.25">
      <c r="A55" s="65" t="s">
        <v>131</v>
      </c>
      <c r="B55" s="64" t="s">
        <v>568</v>
      </c>
      <c r="C55" s="61">
        <v>2017</v>
      </c>
      <c r="D55" s="64" t="s">
        <v>572</v>
      </c>
      <c r="E55" s="64" t="s">
        <v>97</v>
      </c>
      <c r="F55" s="71"/>
    </row>
    <row r="56" spans="1:6" x14ac:dyDescent="0.25">
      <c r="A56" s="65" t="s">
        <v>131</v>
      </c>
      <c r="B56" s="64" t="s">
        <v>574</v>
      </c>
      <c r="C56" s="61">
        <v>2015</v>
      </c>
      <c r="D56" s="64" t="s">
        <v>580</v>
      </c>
      <c r="E56" s="64" t="s">
        <v>116</v>
      </c>
      <c r="F56" s="71"/>
    </row>
    <row r="57" spans="1:6" x14ac:dyDescent="0.25">
      <c r="A57" s="65" t="s">
        <v>131</v>
      </c>
      <c r="B57" s="64" t="s">
        <v>582</v>
      </c>
      <c r="C57" s="61">
        <v>2019</v>
      </c>
      <c r="D57" s="64" t="s">
        <v>586</v>
      </c>
      <c r="E57" s="64" t="s">
        <v>145</v>
      </c>
      <c r="F57" s="71"/>
    </row>
    <row r="58" spans="1:6" x14ac:dyDescent="0.25">
      <c r="A58" s="65" t="s">
        <v>148</v>
      </c>
      <c r="B58" s="64" t="s">
        <v>588</v>
      </c>
      <c r="C58" s="61">
        <v>2022</v>
      </c>
      <c r="D58" s="64" t="s">
        <v>103</v>
      </c>
      <c r="E58" s="64" t="s">
        <v>143</v>
      </c>
      <c r="F58" s="71"/>
    </row>
    <row r="59" spans="1:6" x14ac:dyDescent="0.25">
      <c r="A59" s="65" t="s">
        <v>133</v>
      </c>
      <c r="B59" s="64" t="s">
        <v>594</v>
      </c>
      <c r="C59" s="61">
        <v>2013</v>
      </c>
      <c r="D59" s="64" t="s">
        <v>134</v>
      </c>
      <c r="E59" s="64" t="s">
        <v>145</v>
      </c>
      <c r="F59" s="71"/>
    </row>
    <row r="60" spans="1:6" x14ac:dyDescent="0.25">
      <c r="A60" s="65" t="s">
        <v>133</v>
      </c>
      <c r="B60" s="64" t="s">
        <v>599</v>
      </c>
      <c r="C60" s="61">
        <v>0</v>
      </c>
      <c r="D60" s="64" t="s">
        <v>603</v>
      </c>
      <c r="E60" s="64"/>
      <c r="F60" s="71"/>
    </row>
    <row r="61" spans="1:6" x14ac:dyDescent="0.25">
      <c r="A61" s="65" t="s">
        <v>133</v>
      </c>
      <c r="B61" s="64" t="s">
        <v>605</v>
      </c>
      <c r="C61" s="61">
        <v>2012</v>
      </c>
      <c r="D61" s="64" t="s">
        <v>609</v>
      </c>
      <c r="E61" s="64" t="s">
        <v>153</v>
      </c>
      <c r="F61" s="71" t="s">
        <v>610</v>
      </c>
    </row>
    <row r="62" spans="1:6" x14ac:dyDescent="0.25">
      <c r="A62" s="65" t="s">
        <v>133</v>
      </c>
      <c r="B62" s="64" t="s">
        <v>612</v>
      </c>
      <c r="C62" s="61">
        <v>2022</v>
      </c>
      <c r="D62" s="64" t="s">
        <v>615</v>
      </c>
      <c r="E62" s="64" t="s">
        <v>616</v>
      </c>
      <c r="F62" s="71"/>
    </row>
    <row r="63" spans="1:6" x14ac:dyDescent="0.25">
      <c r="A63" s="63" t="s">
        <v>135</v>
      </c>
      <c r="B63" s="64" t="s">
        <v>730</v>
      </c>
      <c r="C63" s="61">
        <v>2013</v>
      </c>
      <c r="D63" s="64" t="s">
        <v>43</v>
      </c>
      <c r="E63" s="64" t="s">
        <v>136</v>
      </c>
      <c r="F63" s="71" t="s">
        <v>137</v>
      </c>
    </row>
    <row r="64" spans="1:6" x14ac:dyDescent="0.25">
      <c r="A64" s="65" t="s">
        <v>115</v>
      </c>
      <c r="B64" s="64" t="s">
        <v>623</v>
      </c>
      <c r="C64" s="61">
        <v>1962</v>
      </c>
      <c r="D64" s="64" t="s">
        <v>627</v>
      </c>
      <c r="E64" s="64" t="s">
        <v>153</v>
      </c>
      <c r="F64" s="71" t="s">
        <v>628</v>
      </c>
    </row>
    <row r="65" spans="1:6" x14ac:dyDescent="0.25">
      <c r="A65" s="65" t="s">
        <v>115</v>
      </c>
      <c r="B65" s="64" t="s">
        <v>630</v>
      </c>
      <c r="C65" s="61">
        <v>0</v>
      </c>
      <c r="D65" s="64" t="s">
        <v>635</v>
      </c>
      <c r="E65" s="64" t="s">
        <v>636</v>
      </c>
      <c r="F65" s="71"/>
    </row>
    <row r="66" spans="1:6" x14ac:dyDescent="0.25">
      <c r="A66" s="65" t="s">
        <v>115</v>
      </c>
      <c r="B66" s="64" t="s">
        <v>639</v>
      </c>
      <c r="C66" s="61">
        <v>1953</v>
      </c>
      <c r="D66" s="64" t="s">
        <v>220</v>
      </c>
      <c r="E66" s="64" t="s">
        <v>642</v>
      </c>
      <c r="F66" s="71" t="s">
        <v>643</v>
      </c>
    </row>
    <row r="67" spans="1:6" x14ac:dyDescent="0.25">
      <c r="A67" s="65" t="s">
        <v>115</v>
      </c>
      <c r="B67" s="64" t="s">
        <v>646</v>
      </c>
      <c r="C67" s="61">
        <v>1965</v>
      </c>
      <c r="D67" s="64" t="s">
        <v>139</v>
      </c>
      <c r="E67" s="64" t="s">
        <v>116</v>
      </c>
      <c r="F67" s="71"/>
    </row>
    <row r="68" spans="1:6" x14ac:dyDescent="0.25">
      <c r="A68" s="65" t="s">
        <v>117</v>
      </c>
      <c r="B68" s="64" t="s">
        <v>651</v>
      </c>
      <c r="C68" s="61">
        <v>1981</v>
      </c>
      <c r="D68" s="64" t="s">
        <v>118</v>
      </c>
      <c r="E68" s="64" t="s">
        <v>119</v>
      </c>
      <c r="F68" s="71" t="s">
        <v>656</v>
      </c>
    </row>
    <row r="69" spans="1:6" x14ac:dyDescent="0.25">
      <c r="A69" s="65" t="s">
        <v>117</v>
      </c>
      <c r="B69" s="64" t="s">
        <v>418</v>
      </c>
      <c r="C69" s="61">
        <v>1980</v>
      </c>
      <c r="D69" s="64" t="s">
        <v>658</v>
      </c>
      <c r="E69" s="64" t="s">
        <v>116</v>
      </c>
      <c r="F69" s="71" t="s">
        <v>424</v>
      </c>
    </row>
    <row r="70" spans="1:6" x14ac:dyDescent="0.25">
      <c r="A70" s="65" t="s">
        <v>117</v>
      </c>
      <c r="B70" s="64" t="s">
        <v>659</v>
      </c>
      <c r="C70" s="61">
        <v>1979</v>
      </c>
      <c r="D70" s="64" t="s">
        <v>663</v>
      </c>
      <c r="E70" s="64" t="s">
        <v>153</v>
      </c>
      <c r="F70" s="71"/>
    </row>
    <row r="71" spans="1:6" x14ac:dyDescent="0.25">
      <c r="A71" s="65" t="s">
        <v>117</v>
      </c>
      <c r="B71" s="64" t="s">
        <v>659</v>
      </c>
      <c r="C71" s="61">
        <v>1968</v>
      </c>
      <c r="D71" s="64" t="s">
        <v>539</v>
      </c>
      <c r="E71" s="64" t="s">
        <v>145</v>
      </c>
      <c r="F71" s="71"/>
    </row>
    <row r="72" spans="1:6" x14ac:dyDescent="0.25">
      <c r="A72" s="63" t="s">
        <v>665</v>
      </c>
      <c r="B72" s="64" t="s">
        <v>666</v>
      </c>
      <c r="C72" s="61">
        <v>1997</v>
      </c>
      <c r="D72" s="64" t="s">
        <v>672</v>
      </c>
      <c r="E72" s="64" t="s">
        <v>104</v>
      </c>
      <c r="F72" s="71" t="s">
        <v>673</v>
      </c>
    </row>
    <row r="73" spans="1:6" x14ac:dyDescent="0.25">
      <c r="A73" s="63" t="s">
        <v>123</v>
      </c>
      <c r="B73" s="64" t="s">
        <v>677</v>
      </c>
      <c r="C73" s="61">
        <v>0</v>
      </c>
      <c r="D73" s="64" t="s">
        <v>681</v>
      </c>
      <c r="E73" s="64" t="s">
        <v>682</v>
      </c>
      <c r="F73" s="71" t="s">
        <v>124</v>
      </c>
    </row>
    <row r="74" spans="1:6" x14ac:dyDescent="0.25">
      <c r="A74" s="63" t="s">
        <v>125</v>
      </c>
      <c r="B74" s="64" t="s">
        <v>272</v>
      </c>
      <c r="C74" s="61">
        <v>1995</v>
      </c>
      <c r="D74" s="64" t="s">
        <v>684</v>
      </c>
      <c r="E74" s="64" t="s">
        <v>279</v>
      </c>
      <c r="F74" s="71" t="s">
        <v>685</v>
      </c>
    </row>
    <row r="75" spans="1:6" x14ac:dyDescent="0.25">
      <c r="A75" s="65" t="s">
        <v>111</v>
      </c>
      <c r="B75" s="64" t="s">
        <v>686</v>
      </c>
      <c r="C75" s="61">
        <v>2000</v>
      </c>
      <c r="D75" s="64" t="s">
        <v>112</v>
      </c>
      <c r="E75" s="64" t="s">
        <v>113</v>
      </c>
      <c r="F75" s="71" t="s">
        <v>691</v>
      </c>
    </row>
    <row r="76" spans="1:6" x14ac:dyDescent="0.25">
      <c r="A76" s="65" t="s">
        <v>106</v>
      </c>
      <c r="B76" s="64" t="s">
        <v>630</v>
      </c>
      <c r="C76" s="61">
        <v>1983</v>
      </c>
      <c r="D76" s="64" t="s">
        <v>693</v>
      </c>
      <c r="E76" s="64" t="s">
        <v>104</v>
      </c>
      <c r="F76" s="71" t="s">
        <v>694</v>
      </c>
    </row>
    <row r="77" spans="1:6" x14ac:dyDescent="0.25">
      <c r="A77" s="65" t="s">
        <v>106</v>
      </c>
      <c r="B77" s="64" t="s">
        <v>323</v>
      </c>
      <c r="C77" s="61">
        <v>1976</v>
      </c>
      <c r="D77" s="64"/>
      <c r="E77" s="64"/>
      <c r="F77" s="71"/>
    </row>
    <row r="78" spans="1:6" x14ac:dyDescent="0.25">
      <c r="A78" s="65" t="s">
        <v>695</v>
      </c>
      <c r="B78" s="64" t="s">
        <v>696</v>
      </c>
      <c r="C78" s="61">
        <v>1999</v>
      </c>
      <c r="D78" s="64" t="s">
        <v>702</v>
      </c>
      <c r="E78" s="64" t="s">
        <v>153</v>
      </c>
      <c r="F78" s="71"/>
    </row>
    <row r="79" spans="1:6" x14ac:dyDescent="0.25">
      <c r="A79" s="65" t="s">
        <v>695</v>
      </c>
      <c r="B79" s="64" t="s">
        <v>704</v>
      </c>
      <c r="C79" s="61">
        <v>2002</v>
      </c>
      <c r="D79" s="64" t="s">
        <v>708</v>
      </c>
      <c r="E79" s="64" t="s">
        <v>145</v>
      </c>
      <c r="F79" s="71" t="s">
        <v>709</v>
      </c>
    </row>
    <row r="80" spans="1:6" x14ac:dyDescent="0.25">
      <c r="A80" s="65" t="s">
        <v>107</v>
      </c>
      <c r="B80" s="64" t="s">
        <v>712</v>
      </c>
      <c r="C80" s="61">
        <v>1983</v>
      </c>
      <c r="D80" s="64" t="s">
        <v>718</v>
      </c>
      <c r="E80" s="64" t="s">
        <v>108</v>
      </c>
      <c r="F80" s="71" t="s">
        <v>109</v>
      </c>
    </row>
    <row r="81" spans="1:6" x14ac:dyDescent="0.25">
      <c r="A81" s="65" t="s">
        <v>107</v>
      </c>
      <c r="B81" s="64" t="s">
        <v>720</v>
      </c>
      <c r="C81" s="61">
        <v>1987</v>
      </c>
      <c r="D81" s="64" t="s">
        <v>724</v>
      </c>
      <c r="E81" s="64" t="s">
        <v>104</v>
      </c>
      <c r="F81" s="71" t="s">
        <v>725</v>
      </c>
    </row>
  </sheetData>
  <autoFilter ref="A1:F81" xr:uid="{00000000-0001-0000-0000-000000000000}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opLeftCell="A20" workbookViewId="0">
      <selection activeCell="B30" sqref="B30"/>
    </sheetView>
  </sheetViews>
  <sheetFormatPr defaultRowHeight="14.4" x14ac:dyDescent="0.3"/>
  <cols>
    <col min="2" max="2" width="134" customWidth="1"/>
  </cols>
  <sheetData>
    <row r="1" spans="1:2" s="1" customFormat="1" x14ac:dyDescent="0.3">
      <c r="A1" s="1" t="s">
        <v>0</v>
      </c>
    </row>
    <row r="3" spans="1:2" x14ac:dyDescent="0.3">
      <c r="A3" t="s">
        <v>1</v>
      </c>
    </row>
    <row r="5" spans="1:2" s="1" customFormat="1" x14ac:dyDescent="0.3">
      <c r="A5" s="1" t="s">
        <v>2</v>
      </c>
    </row>
    <row r="6" spans="1:2" x14ac:dyDescent="0.3">
      <c r="A6">
        <v>1</v>
      </c>
      <c r="B6" t="s">
        <v>3</v>
      </c>
    </row>
    <row r="7" spans="1:2" x14ac:dyDescent="0.3">
      <c r="A7">
        <v>2</v>
      </c>
      <c r="B7" t="s">
        <v>4</v>
      </c>
    </row>
    <row r="8" spans="1:2" x14ac:dyDescent="0.3">
      <c r="A8">
        <v>3</v>
      </c>
      <c r="B8" t="s">
        <v>5</v>
      </c>
    </row>
    <row r="9" spans="1:2" x14ac:dyDescent="0.3">
      <c r="A9">
        <v>4</v>
      </c>
      <c r="B9" t="s">
        <v>6</v>
      </c>
    </row>
    <row r="10" spans="1:2" x14ac:dyDescent="0.3">
      <c r="A10">
        <v>5</v>
      </c>
      <c r="B10" t="s">
        <v>7</v>
      </c>
    </row>
    <row r="11" spans="1:2" x14ac:dyDescent="0.3">
      <c r="A11">
        <v>6</v>
      </c>
      <c r="B11" t="s">
        <v>8</v>
      </c>
    </row>
    <row r="12" spans="1:2" x14ac:dyDescent="0.3">
      <c r="A12">
        <v>7</v>
      </c>
      <c r="B12" t="s">
        <v>9</v>
      </c>
    </row>
    <row r="13" spans="1:2" x14ac:dyDescent="0.3">
      <c r="A13">
        <v>8</v>
      </c>
      <c r="B13" t="s">
        <v>10</v>
      </c>
    </row>
    <row r="15" spans="1:2" s="1" customFormat="1" x14ac:dyDescent="0.3">
      <c r="A15" s="1" t="s">
        <v>11</v>
      </c>
    </row>
    <row r="16" spans="1:2" x14ac:dyDescent="0.3">
      <c r="A16">
        <v>8</v>
      </c>
      <c r="B16" t="s">
        <v>12</v>
      </c>
    </row>
    <row r="17" spans="1:2" x14ac:dyDescent="0.3">
      <c r="A17">
        <v>9</v>
      </c>
      <c r="B17" t="s">
        <v>13</v>
      </c>
    </row>
    <row r="19" spans="1:2" s="1" customFormat="1" x14ac:dyDescent="0.3">
      <c r="A19" s="1" t="s">
        <v>14</v>
      </c>
    </row>
    <row r="20" spans="1:2" x14ac:dyDescent="0.3">
      <c r="A20">
        <v>10</v>
      </c>
      <c r="B20" t="s">
        <v>15</v>
      </c>
    </row>
    <row r="21" spans="1:2" x14ac:dyDescent="0.3">
      <c r="A21">
        <v>11</v>
      </c>
      <c r="B21" t="s">
        <v>16</v>
      </c>
    </row>
    <row r="22" spans="1:2" x14ac:dyDescent="0.3">
      <c r="A22">
        <v>12</v>
      </c>
      <c r="B22" t="s">
        <v>17</v>
      </c>
    </row>
    <row r="23" spans="1:2" x14ac:dyDescent="0.3">
      <c r="A23">
        <v>13</v>
      </c>
      <c r="B23" t="s">
        <v>18</v>
      </c>
    </row>
    <row r="24" spans="1:2" x14ac:dyDescent="0.3">
      <c r="A24">
        <v>14</v>
      </c>
      <c r="B24" t="s">
        <v>19</v>
      </c>
    </row>
    <row r="25" spans="1:2" x14ac:dyDescent="0.3">
      <c r="A25">
        <v>15</v>
      </c>
      <c r="B25" t="s">
        <v>20</v>
      </c>
    </row>
    <row r="26" spans="1:2" x14ac:dyDescent="0.3">
      <c r="A26">
        <v>16</v>
      </c>
      <c r="B26" t="s">
        <v>21</v>
      </c>
    </row>
    <row r="27" spans="1:2" x14ac:dyDescent="0.3">
      <c r="A27">
        <v>17</v>
      </c>
      <c r="B27" t="s">
        <v>22</v>
      </c>
    </row>
    <row r="28" spans="1:2" x14ac:dyDescent="0.3">
      <c r="A28">
        <v>18</v>
      </c>
      <c r="B28" t="s">
        <v>23</v>
      </c>
    </row>
    <row r="29" spans="1:2" x14ac:dyDescent="0.3">
      <c r="A29">
        <v>18</v>
      </c>
      <c r="B29" t="s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"/>
  <sheetViews>
    <sheetView topLeftCell="A26" workbookViewId="0">
      <selection activeCell="A42" sqref="A42"/>
    </sheetView>
  </sheetViews>
  <sheetFormatPr defaultRowHeight="14.4" x14ac:dyDescent="0.3"/>
  <cols>
    <col min="12" max="12" width="19.88671875" customWidth="1"/>
    <col min="14" max="14" width="21.88671875" customWidth="1"/>
  </cols>
  <sheetData>
    <row r="1" spans="1:2" ht="15" x14ac:dyDescent="0.3">
      <c r="A1" s="34" t="s">
        <v>25</v>
      </c>
      <c r="B1" s="12">
        <v>356</v>
      </c>
    </row>
    <row r="2" spans="1:2" ht="15" x14ac:dyDescent="0.3">
      <c r="A2" s="34" t="s">
        <v>26</v>
      </c>
      <c r="B2" t="s">
        <v>27</v>
      </c>
    </row>
    <row r="3" spans="1:2" ht="15" x14ac:dyDescent="0.3">
      <c r="A3" s="34" t="s">
        <v>28</v>
      </c>
      <c r="B3" t="s">
        <v>29</v>
      </c>
    </row>
    <row r="4" spans="1:2" ht="15" x14ac:dyDescent="0.3">
      <c r="A4" s="34" t="s">
        <v>30</v>
      </c>
      <c r="B4" t="s">
        <v>31</v>
      </c>
    </row>
    <row r="5" spans="1:2" ht="15" x14ac:dyDescent="0.3">
      <c r="A5" s="34" t="s">
        <v>32</v>
      </c>
      <c r="B5" t="s">
        <v>33</v>
      </c>
    </row>
    <row r="6" spans="1:2" ht="15" x14ac:dyDescent="0.3">
      <c r="A6" s="34" t="s">
        <v>34</v>
      </c>
      <c r="B6" t="s">
        <v>35</v>
      </c>
    </row>
    <row r="7" spans="1:2" ht="15" x14ac:dyDescent="0.3">
      <c r="A7" s="35" t="s">
        <v>36</v>
      </c>
      <c r="B7" t="s">
        <v>37</v>
      </c>
    </row>
    <row r="8" spans="1:2" ht="15" x14ac:dyDescent="0.3">
      <c r="A8" s="35" t="s">
        <v>38</v>
      </c>
      <c r="B8" t="s">
        <v>39</v>
      </c>
    </row>
    <row r="9" spans="1:2" ht="15" x14ac:dyDescent="0.3">
      <c r="A9" s="35" t="s">
        <v>40</v>
      </c>
      <c r="B9" t="s">
        <v>41</v>
      </c>
    </row>
    <row r="10" spans="1:2" ht="15" x14ac:dyDescent="0.3">
      <c r="A10" s="35" t="s">
        <v>42</v>
      </c>
      <c r="B10" t="s">
        <v>43</v>
      </c>
    </row>
    <row r="11" spans="1:2" ht="15" x14ac:dyDescent="0.3">
      <c r="A11" s="35" t="s">
        <v>44</v>
      </c>
      <c r="B11" t="s">
        <v>45</v>
      </c>
    </row>
    <row r="12" spans="1:2" ht="15" x14ac:dyDescent="0.3">
      <c r="A12" s="35" t="s">
        <v>46</v>
      </c>
      <c r="B12" t="s">
        <v>47</v>
      </c>
    </row>
    <row r="13" spans="1:2" ht="15" x14ac:dyDescent="0.3">
      <c r="A13" s="35" t="s">
        <v>48</v>
      </c>
      <c r="B13" t="s">
        <v>49</v>
      </c>
    </row>
    <row r="14" spans="1:2" ht="15" x14ac:dyDescent="0.3">
      <c r="A14" s="36" t="s">
        <v>50</v>
      </c>
      <c r="B14" s="12">
        <v>356</v>
      </c>
    </row>
    <row r="15" spans="1:2" ht="15" x14ac:dyDescent="0.3">
      <c r="A15" s="36" t="s">
        <v>51</v>
      </c>
      <c r="B15" t="s">
        <v>27</v>
      </c>
    </row>
    <row r="16" spans="1:2" ht="15" x14ac:dyDescent="0.3">
      <c r="A16" s="36" t="s">
        <v>52</v>
      </c>
      <c r="B16" t="s">
        <v>29</v>
      </c>
    </row>
    <row r="17" spans="1:2" ht="15" x14ac:dyDescent="0.3">
      <c r="A17" s="36" t="s">
        <v>53</v>
      </c>
      <c r="B17" t="s">
        <v>31</v>
      </c>
    </row>
    <row r="18" spans="1:2" ht="15" x14ac:dyDescent="0.3">
      <c r="A18" s="36" t="s">
        <v>54</v>
      </c>
      <c r="B18" t="s">
        <v>33</v>
      </c>
    </row>
    <row r="19" spans="1:2" ht="15" x14ac:dyDescent="0.3">
      <c r="A19" s="36" t="s">
        <v>55</v>
      </c>
      <c r="B19" t="s">
        <v>35</v>
      </c>
    </row>
    <row r="20" spans="1:2" ht="15" x14ac:dyDescent="0.3">
      <c r="A20" s="39" t="s">
        <v>56</v>
      </c>
      <c r="B20" t="s">
        <v>57</v>
      </c>
    </row>
    <row r="21" spans="1:2" ht="15" x14ac:dyDescent="0.3">
      <c r="A21" s="37" t="s">
        <v>58</v>
      </c>
      <c r="B21" s="12">
        <v>356</v>
      </c>
    </row>
    <row r="22" spans="1:2" ht="15" x14ac:dyDescent="0.3">
      <c r="A22" s="37" t="s">
        <v>59</v>
      </c>
      <c r="B22" t="s">
        <v>27</v>
      </c>
    </row>
    <row r="23" spans="1:2" ht="15" x14ac:dyDescent="0.3">
      <c r="A23" s="37" t="s">
        <v>60</v>
      </c>
      <c r="B23" t="s">
        <v>29</v>
      </c>
    </row>
    <row r="24" spans="1:2" ht="15" x14ac:dyDescent="0.3">
      <c r="A24" s="37" t="s">
        <v>61</v>
      </c>
      <c r="B24" t="s">
        <v>31</v>
      </c>
    </row>
    <row r="25" spans="1:2" ht="15" x14ac:dyDescent="0.3">
      <c r="A25" s="37" t="s">
        <v>62</v>
      </c>
      <c r="B25" t="s">
        <v>33</v>
      </c>
    </row>
    <row r="26" spans="1:2" ht="15" x14ac:dyDescent="0.3">
      <c r="A26" s="37" t="s">
        <v>63</v>
      </c>
      <c r="B26" t="s">
        <v>35</v>
      </c>
    </row>
    <row r="27" spans="1:2" ht="15" x14ac:dyDescent="0.3">
      <c r="A27" s="38" t="s">
        <v>64</v>
      </c>
      <c r="B27" t="s">
        <v>37</v>
      </c>
    </row>
    <row r="28" spans="1:2" ht="15" x14ac:dyDescent="0.3">
      <c r="A28" s="38" t="s">
        <v>65</v>
      </c>
      <c r="B28" t="s">
        <v>39</v>
      </c>
    </row>
    <row r="29" spans="1:2" ht="15" x14ac:dyDescent="0.3">
      <c r="A29" s="38" t="s">
        <v>66</v>
      </c>
      <c r="B29" t="s">
        <v>41</v>
      </c>
    </row>
    <row r="30" spans="1:2" ht="15" x14ac:dyDescent="0.3">
      <c r="A30" s="38" t="s">
        <v>67</v>
      </c>
      <c r="B30" t="s">
        <v>43</v>
      </c>
    </row>
    <row r="31" spans="1:2" ht="15" x14ac:dyDescent="0.3">
      <c r="A31" s="38" t="s">
        <v>68</v>
      </c>
      <c r="B31" t="s">
        <v>45</v>
      </c>
    </row>
    <row r="32" spans="1:2" ht="15" x14ac:dyDescent="0.3">
      <c r="A32" s="38" t="s">
        <v>69</v>
      </c>
      <c r="B32" t="s">
        <v>47</v>
      </c>
    </row>
    <row r="33" spans="1:2" ht="15" x14ac:dyDescent="0.3">
      <c r="A33" s="38" t="s">
        <v>70</v>
      </c>
      <c r="B33" t="s">
        <v>49</v>
      </c>
    </row>
    <row r="34" spans="1:2" ht="15" x14ac:dyDescent="0.3">
      <c r="A34" s="40" t="s">
        <v>71</v>
      </c>
      <c r="B34" s="12">
        <v>356</v>
      </c>
    </row>
    <row r="35" spans="1:2" ht="15" x14ac:dyDescent="0.3">
      <c r="A35" s="40" t="s">
        <v>72</v>
      </c>
      <c r="B35" t="s">
        <v>27</v>
      </c>
    </row>
    <row r="36" spans="1:2" ht="15" x14ac:dyDescent="0.3">
      <c r="A36" s="40" t="s">
        <v>73</v>
      </c>
      <c r="B36" t="s">
        <v>74</v>
      </c>
    </row>
    <row r="37" spans="1:2" ht="15" x14ac:dyDescent="0.3">
      <c r="A37" s="40" t="s">
        <v>75</v>
      </c>
      <c r="B37" t="s">
        <v>76</v>
      </c>
    </row>
    <row r="38" spans="1:2" ht="15" x14ac:dyDescent="0.3">
      <c r="A38" s="40" t="s">
        <v>77</v>
      </c>
      <c r="B38" t="s">
        <v>33</v>
      </c>
    </row>
    <row r="39" spans="1:2" ht="15" x14ac:dyDescent="0.3">
      <c r="A39" s="40" t="s">
        <v>78</v>
      </c>
      <c r="B39" t="s">
        <v>35</v>
      </c>
    </row>
    <row r="40" spans="1:2" ht="15" x14ac:dyDescent="0.3">
      <c r="A40" s="40" t="s">
        <v>79</v>
      </c>
      <c r="B40" t="s">
        <v>80</v>
      </c>
    </row>
    <row r="41" spans="1:2" ht="15" x14ac:dyDescent="0.3">
      <c r="A41" s="40" t="s">
        <v>81</v>
      </c>
      <c r="B41" t="s">
        <v>82</v>
      </c>
    </row>
    <row r="42" spans="1:2" ht="15" x14ac:dyDescent="0.3">
      <c r="A42" s="41" t="s">
        <v>83</v>
      </c>
      <c r="B42" t="s">
        <v>84</v>
      </c>
    </row>
    <row r="43" spans="1:2" ht="15" x14ac:dyDescent="0.3">
      <c r="A43" s="41" t="s">
        <v>85</v>
      </c>
      <c r="B43" t="s">
        <v>86</v>
      </c>
    </row>
    <row r="44" spans="1:2" ht="15" x14ac:dyDescent="0.3">
      <c r="A44" s="41" t="s">
        <v>87</v>
      </c>
      <c r="B44" t="s">
        <v>88</v>
      </c>
    </row>
  </sheetData>
  <sortState xmlns:xlrd2="http://schemas.microsoft.com/office/spreadsheetml/2017/richdata2" ref="A1:B33">
    <sortCondition ref="A1:A33" customList="C-1,C-2,C-3,C-4,C-5,C-6,C-7,C-8,C-9,GU-1,GU-2,GU-3,GU-4,GU-5,GU-6,S-1,S-2,S-3,S-4,S-5,S-6,S-7,S-8,S-9,UR-1,UR-2,UR-3,UR-4,UR-5,UR-6,UR-7,UR-8,UR-9,SC-1,SC-2,SC-3,UG-1,UG-2,UG-3,UG-4,UG-5,UG-6,WS-1,WS-2,WS-3,WS-4,WS-5,WS-6,WS-7,WS-8,WS-9,WS-10,WS-11,D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2"/>
  <sheetViews>
    <sheetView zoomScale="80" zoomScaleNormal="80" workbookViewId="0">
      <pane ySplit="5" topLeftCell="A6" activePane="bottomLeft" state="frozen"/>
      <selection pane="bottomLeft" activeCell="I67" sqref="I67"/>
    </sheetView>
  </sheetViews>
  <sheetFormatPr defaultRowHeight="14.4" x14ac:dyDescent="0.3"/>
  <cols>
    <col min="1" max="1" width="38.44140625" bestFit="1" customWidth="1"/>
    <col min="2" max="2" width="9.6640625" style="3" customWidth="1"/>
    <col min="3" max="3" width="21.6640625" customWidth="1"/>
    <col min="4" max="4" width="12.6640625" customWidth="1"/>
    <col min="5" max="5" width="36.44140625" customWidth="1"/>
    <col min="6" max="6" width="24" style="12" bestFit="1" customWidth="1"/>
    <col min="7" max="7" width="21.109375" bestFit="1" customWidth="1"/>
    <col min="8" max="8" width="13.6640625" style="3" bestFit="1" customWidth="1"/>
    <col min="9" max="9" width="37.44140625" bestFit="1" customWidth="1"/>
    <col min="10" max="10" width="8" bestFit="1" customWidth="1"/>
    <col min="11" max="11" width="11.33203125" bestFit="1" customWidth="1"/>
    <col min="13" max="13" width="9.109375" customWidth="1"/>
  </cols>
  <sheetData>
    <row r="1" spans="1:8" ht="18" x14ac:dyDescent="0.35">
      <c r="A1" s="14" t="s">
        <v>729</v>
      </c>
      <c r="D1" s="3"/>
      <c r="E1" s="12"/>
      <c r="F1"/>
      <c r="G1" s="3"/>
      <c r="H1"/>
    </row>
    <row r="2" spans="1:8" x14ac:dyDescent="0.3">
      <c r="A2" s="15">
        <v>44863</v>
      </c>
      <c r="D2" s="3"/>
      <c r="E2" s="12"/>
      <c r="F2"/>
      <c r="G2" s="3"/>
      <c r="H2"/>
    </row>
    <row r="3" spans="1:8" x14ac:dyDescent="0.3">
      <c r="A3" s="12"/>
      <c r="D3" s="3"/>
      <c r="E3" s="12"/>
      <c r="F3"/>
      <c r="G3" s="3"/>
      <c r="H3"/>
    </row>
    <row r="4" spans="1:8" x14ac:dyDescent="0.3">
      <c r="D4" s="3"/>
      <c r="E4" s="12"/>
      <c r="F4"/>
      <c r="G4" s="3"/>
      <c r="H4"/>
    </row>
    <row r="5" spans="1:8" ht="16.2" thickBot="1" x14ac:dyDescent="0.35">
      <c r="A5" s="16" t="s">
        <v>89</v>
      </c>
      <c r="B5" s="17" t="s">
        <v>90</v>
      </c>
      <c r="C5" s="16" t="s">
        <v>727</v>
      </c>
      <c r="D5" s="17" t="s">
        <v>91</v>
      </c>
      <c r="E5" s="18" t="s">
        <v>92</v>
      </c>
      <c r="F5" s="18" t="s">
        <v>93</v>
      </c>
      <c r="G5" s="17" t="s">
        <v>94</v>
      </c>
      <c r="H5"/>
    </row>
    <row r="6" spans="1:8" ht="15.6" x14ac:dyDescent="0.3">
      <c r="A6" s="42" t="s">
        <v>95</v>
      </c>
      <c r="B6" s="20"/>
      <c r="C6" s="19"/>
      <c r="D6" s="20"/>
      <c r="E6" s="12"/>
      <c r="F6"/>
      <c r="G6" s="3"/>
      <c r="H6"/>
    </row>
    <row r="7" spans="1:8" ht="15.6" x14ac:dyDescent="0.3">
      <c r="A7" s="21"/>
      <c r="B7" s="65" t="s">
        <v>202</v>
      </c>
      <c r="C7" s="64" t="s">
        <v>731</v>
      </c>
      <c r="D7" s="61">
        <v>1959</v>
      </c>
      <c r="E7" s="64" t="s">
        <v>732</v>
      </c>
      <c r="F7" s="64" t="s">
        <v>733</v>
      </c>
      <c r="G7" s="71"/>
      <c r="H7"/>
    </row>
    <row r="8" spans="1:8" ht="15.6" x14ac:dyDescent="0.3">
      <c r="A8" s="21"/>
      <c r="B8" s="65" t="s">
        <v>224</v>
      </c>
      <c r="C8" s="64" t="s">
        <v>734</v>
      </c>
      <c r="D8" s="61">
        <v>1970</v>
      </c>
      <c r="E8" s="64" t="s">
        <v>735</v>
      </c>
      <c r="F8" s="64" t="s">
        <v>636</v>
      </c>
      <c r="G8" s="71" t="s">
        <v>736</v>
      </c>
      <c r="H8"/>
    </row>
    <row r="9" spans="1:8" ht="15.6" x14ac:dyDescent="0.3">
      <c r="A9" s="21"/>
      <c r="B9" s="65" t="s">
        <v>96</v>
      </c>
      <c r="C9" s="64" t="s">
        <v>737</v>
      </c>
      <c r="D9" s="61">
        <v>1999</v>
      </c>
      <c r="E9" s="64" t="s">
        <v>738</v>
      </c>
      <c r="F9" s="64" t="s">
        <v>116</v>
      </c>
      <c r="G9" s="71"/>
      <c r="H9"/>
    </row>
    <row r="10" spans="1:8" ht="15.6" x14ac:dyDescent="0.3">
      <c r="A10" s="21"/>
      <c r="B10" s="65" t="s">
        <v>96</v>
      </c>
      <c r="C10" s="64" t="s">
        <v>253</v>
      </c>
      <c r="D10" s="61">
        <v>2011</v>
      </c>
      <c r="E10" s="64" t="s">
        <v>739</v>
      </c>
      <c r="F10" s="64" t="s">
        <v>99</v>
      </c>
      <c r="G10" s="71" t="s">
        <v>100</v>
      </c>
      <c r="H10"/>
    </row>
    <row r="11" spans="1:8" ht="15.6" x14ac:dyDescent="0.3">
      <c r="A11" s="21"/>
      <c r="B11" s="65" t="s">
        <v>96</v>
      </c>
      <c r="C11" s="64" t="s">
        <v>740</v>
      </c>
      <c r="D11" s="61">
        <v>2009</v>
      </c>
      <c r="E11" s="64" t="s">
        <v>741</v>
      </c>
      <c r="F11" s="64" t="s">
        <v>742</v>
      </c>
      <c r="G11" s="71"/>
      <c r="H11"/>
    </row>
    <row r="12" spans="1:8" ht="15.6" x14ac:dyDescent="0.3">
      <c r="A12" s="21"/>
      <c r="B12" s="63" t="s">
        <v>271</v>
      </c>
      <c r="C12" s="64" t="s">
        <v>743</v>
      </c>
      <c r="D12" s="61">
        <v>1986</v>
      </c>
      <c r="E12" s="64" t="s">
        <v>718</v>
      </c>
      <c r="F12" s="64" t="s">
        <v>744</v>
      </c>
      <c r="G12" s="71" t="s">
        <v>745</v>
      </c>
      <c r="H12"/>
    </row>
    <row r="13" spans="1:8" ht="15.6" x14ac:dyDescent="0.3">
      <c r="A13" s="21"/>
      <c r="B13" s="63"/>
      <c r="C13" s="64"/>
      <c r="D13" s="61"/>
      <c r="E13" s="64"/>
      <c r="F13" s="64"/>
      <c r="G13" s="71"/>
      <c r="H13"/>
    </row>
    <row r="14" spans="1:8" x14ac:dyDescent="0.3">
      <c r="B14" s="65"/>
      <c r="C14" s="64"/>
      <c r="D14" s="61"/>
      <c r="E14" s="64"/>
      <c r="F14" s="64"/>
      <c r="G14" s="71"/>
      <c r="H14"/>
    </row>
    <row r="15" spans="1:8" x14ac:dyDescent="0.3">
      <c r="B15" s="65"/>
      <c r="C15" s="64"/>
      <c r="D15" s="61"/>
      <c r="E15" s="64"/>
      <c r="F15" s="64"/>
      <c r="G15" s="71"/>
      <c r="H15"/>
    </row>
    <row r="16" spans="1:8" x14ac:dyDescent="0.3">
      <c r="B16" s="63"/>
      <c r="C16" s="64"/>
      <c r="D16" s="61"/>
      <c r="E16" s="64"/>
      <c r="F16" s="64"/>
      <c r="G16" s="71"/>
      <c r="H16"/>
    </row>
    <row r="17" spans="1:8" ht="15" thickBot="1" x14ac:dyDescent="0.35">
      <c r="A17" s="24"/>
      <c r="B17" s="25"/>
      <c r="C17" s="24"/>
      <c r="D17" s="25"/>
      <c r="E17" s="26"/>
      <c r="F17" s="26"/>
      <c r="G17" s="25"/>
      <c r="H17"/>
    </row>
    <row r="18" spans="1:8" ht="16.2" thickTop="1" x14ac:dyDescent="0.3">
      <c r="A18" s="43" t="s">
        <v>101</v>
      </c>
      <c r="D18" s="3"/>
      <c r="E18" s="12"/>
      <c r="F18"/>
      <c r="G18" s="3"/>
      <c r="H18"/>
    </row>
    <row r="19" spans="1:8" x14ac:dyDescent="0.3">
      <c r="B19" s="65" t="s">
        <v>746</v>
      </c>
      <c r="C19" s="64" t="s">
        <v>747</v>
      </c>
      <c r="D19" s="61">
        <v>2016</v>
      </c>
      <c r="E19" s="65" t="s">
        <v>748</v>
      </c>
      <c r="F19" s="65" t="s">
        <v>145</v>
      </c>
      <c r="G19" s="61" t="s">
        <v>749</v>
      </c>
      <c r="H19"/>
    </row>
    <row r="20" spans="1:8" x14ac:dyDescent="0.3">
      <c r="B20" s="63" t="s">
        <v>102</v>
      </c>
      <c r="C20" s="64" t="s">
        <v>750</v>
      </c>
      <c r="D20" s="61">
        <v>2023</v>
      </c>
      <c r="E20" s="64" t="s">
        <v>751</v>
      </c>
      <c r="F20" s="64" t="s">
        <v>752</v>
      </c>
      <c r="G20" s="71" t="s">
        <v>753</v>
      </c>
      <c r="H20"/>
    </row>
    <row r="21" spans="1:8" x14ac:dyDescent="0.3">
      <c r="B21" s="63"/>
      <c r="C21" s="64"/>
      <c r="D21" s="61"/>
      <c r="E21" s="64"/>
      <c r="F21" s="64"/>
      <c r="G21" s="71"/>
      <c r="H21"/>
    </row>
    <row r="22" spans="1:8" ht="15" thickBot="1" x14ac:dyDescent="0.35">
      <c r="A22" s="24"/>
      <c r="B22" s="25"/>
      <c r="C22" s="24"/>
      <c r="D22" s="25"/>
      <c r="E22" s="26"/>
      <c r="F22" s="26"/>
      <c r="G22" s="25"/>
      <c r="H22"/>
    </row>
    <row r="23" spans="1:8" ht="16.2" thickTop="1" x14ac:dyDescent="0.3">
      <c r="A23" s="44" t="s">
        <v>105</v>
      </c>
      <c r="D23" s="3"/>
      <c r="E23" s="12"/>
      <c r="F23"/>
      <c r="G23" s="3"/>
      <c r="H23"/>
    </row>
    <row r="24" spans="1:8" x14ac:dyDescent="0.3">
      <c r="B24" s="65" t="s">
        <v>106</v>
      </c>
      <c r="C24" s="64" t="s">
        <v>485</v>
      </c>
      <c r="D24" s="61">
        <v>1968</v>
      </c>
      <c r="E24" s="64" t="s">
        <v>539</v>
      </c>
      <c r="F24" s="64" t="s">
        <v>754</v>
      </c>
      <c r="G24" s="71"/>
      <c r="H24"/>
    </row>
    <row r="25" spans="1:8" x14ac:dyDescent="0.3">
      <c r="B25" s="65" t="s">
        <v>107</v>
      </c>
      <c r="C25" s="64" t="s">
        <v>712</v>
      </c>
      <c r="D25" s="61">
        <v>1983</v>
      </c>
      <c r="E25" s="64" t="s">
        <v>718</v>
      </c>
      <c r="F25" s="64" t="s">
        <v>108</v>
      </c>
      <c r="G25" s="71" t="s">
        <v>109</v>
      </c>
      <c r="H25"/>
    </row>
    <row r="26" spans="1:8" x14ac:dyDescent="0.3">
      <c r="B26" s="65"/>
      <c r="C26" s="64"/>
      <c r="D26" s="61"/>
      <c r="E26" s="64"/>
      <c r="F26" s="64"/>
      <c r="G26" s="71"/>
      <c r="H26"/>
    </row>
    <row r="27" spans="1:8" x14ac:dyDescent="0.3">
      <c r="B27" s="65"/>
      <c r="C27" s="64"/>
      <c r="D27" s="61"/>
      <c r="E27" s="64"/>
      <c r="F27" s="64"/>
      <c r="G27" s="71"/>
      <c r="H27"/>
    </row>
    <row r="28" spans="1:8" x14ac:dyDescent="0.3">
      <c r="B28" s="65"/>
      <c r="C28" s="64"/>
      <c r="D28" s="61"/>
      <c r="E28" s="64"/>
      <c r="F28" s="64"/>
      <c r="G28" s="71"/>
      <c r="H28"/>
    </row>
    <row r="29" spans="1:8" x14ac:dyDescent="0.3">
      <c r="B29" s="65"/>
      <c r="C29" s="64"/>
      <c r="D29" s="61"/>
      <c r="E29" s="64"/>
      <c r="F29" s="64"/>
      <c r="G29" s="71"/>
      <c r="H29"/>
    </row>
    <row r="30" spans="1:8" ht="16.2" thickBot="1" x14ac:dyDescent="0.35">
      <c r="B30" s="23"/>
      <c r="C30" s="22"/>
      <c r="D30" s="3"/>
      <c r="E30" s="12"/>
      <c r="F30"/>
      <c r="G30" s="3"/>
      <c r="H30"/>
    </row>
    <row r="31" spans="1:8" ht="16.2" thickTop="1" x14ac:dyDescent="0.3">
      <c r="A31" s="45" t="s">
        <v>110</v>
      </c>
      <c r="B31" s="29"/>
      <c r="C31" s="28"/>
      <c r="D31" s="29"/>
      <c r="E31" s="30"/>
      <c r="F31" s="28"/>
      <c r="G31" s="29"/>
      <c r="H31"/>
    </row>
    <row r="32" spans="1:8" x14ac:dyDescent="0.3">
      <c r="B32" s="65" t="s">
        <v>111</v>
      </c>
      <c r="C32" s="64"/>
      <c r="D32" s="61"/>
      <c r="E32" s="64"/>
      <c r="F32" s="64"/>
      <c r="G32" s="71"/>
      <c r="H32"/>
    </row>
    <row r="33" spans="1:8" ht="15.6" x14ac:dyDescent="0.3">
      <c r="B33" s="23"/>
      <c r="C33" s="22"/>
      <c r="D33" s="3"/>
      <c r="E33" s="12"/>
      <c r="F33"/>
      <c r="G33" s="3"/>
      <c r="H33"/>
    </row>
    <row r="34" spans="1:8" ht="15" thickBot="1" x14ac:dyDescent="0.35">
      <c r="A34" s="24"/>
      <c r="B34" s="24"/>
      <c r="C34" s="24"/>
      <c r="D34" s="25"/>
      <c r="E34" s="26"/>
      <c r="F34" s="26"/>
      <c r="G34" s="25"/>
      <c r="H34"/>
    </row>
    <row r="35" spans="1:8" ht="16.2" thickTop="1" x14ac:dyDescent="0.3">
      <c r="A35" s="46" t="s">
        <v>114</v>
      </c>
      <c r="D35" s="3"/>
      <c r="E35" s="12"/>
      <c r="F35"/>
      <c r="G35" s="3"/>
      <c r="H35"/>
    </row>
    <row r="36" spans="1:8" x14ac:dyDescent="0.3">
      <c r="B36" s="65" t="s">
        <v>115</v>
      </c>
      <c r="C36" s="64" t="s">
        <v>639</v>
      </c>
      <c r="D36" s="61">
        <v>1953</v>
      </c>
      <c r="E36" s="64" t="s">
        <v>220</v>
      </c>
      <c r="F36" s="64" t="s">
        <v>755</v>
      </c>
      <c r="G36" s="71" t="s">
        <v>643</v>
      </c>
      <c r="H36"/>
    </row>
    <row r="37" spans="1:8" x14ac:dyDescent="0.3">
      <c r="B37" s="65" t="s">
        <v>115</v>
      </c>
      <c r="C37" s="64" t="s">
        <v>756</v>
      </c>
      <c r="D37" s="61">
        <v>1960</v>
      </c>
      <c r="E37" s="64" t="s">
        <v>757</v>
      </c>
      <c r="F37" s="64" t="s">
        <v>758</v>
      </c>
      <c r="G37" s="71" t="s">
        <v>759</v>
      </c>
      <c r="H37"/>
    </row>
    <row r="38" spans="1:8" x14ac:dyDescent="0.3">
      <c r="B38" s="65" t="s">
        <v>117</v>
      </c>
      <c r="C38" s="64" t="s">
        <v>651</v>
      </c>
      <c r="D38" s="61">
        <v>1981</v>
      </c>
      <c r="E38" s="64" t="s">
        <v>118</v>
      </c>
      <c r="F38" s="64" t="s">
        <v>119</v>
      </c>
      <c r="G38" s="71" t="s">
        <v>656</v>
      </c>
      <c r="H38"/>
    </row>
    <row r="39" spans="1:8" x14ac:dyDescent="0.3">
      <c r="B39" s="65" t="s">
        <v>125</v>
      </c>
      <c r="C39" s="64" t="s">
        <v>760</v>
      </c>
      <c r="D39" s="61">
        <v>1989</v>
      </c>
      <c r="E39" s="64" t="s">
        <v>761</v>
      </c>
      <c r="F39" s="64" t="s">
        <v>762</v>
      </c>
      <c r="G39" s="71"/>
      <c r="H39"/>
    </row>
    <row r="40" spans="1:8" x14ac:dyDescent="0.3">
      <c r="B40" s="65"/>
      <c r="C40" s="64"/>
      <c r="D40" s="61"/>
      <c r="E40" s="64"/>
      <c r="F40" s="64"/>
      <c r="G40" s="71"/>
      <c r="H40"/>
    </row>
    <row r="41" spans="1:8" x14ac:dyDescent="0.3">
      <c r="B41" s="65"/>
      <c r="C41" s="64"/>
      <c r="D41" s="61"/>
      <c r="E41" s="64"/>
      <c r="F41" s="64"/>
      <c r="G41" s="71"/>
      <c r="H41"/>
    </row>
    <row r="42" spans="1:8" x14ac:dyDescent="0.3">
      <c r="B42" s="65"/>
      <c r="C42" s="64"/>
      <c r="D42" s="61"/>
      <c r="E42" s="64"/>
      <c r="F42" s="64"/>
      <c r="G42" s="71"/>
      <c r="H42"/>
    </row>
    <row r="43" spans="1:8" x14ac:dyDescent="0.3">
      <c r="B43" s="65"/>
      <c r="C43" s="64"/>
      <c r="D43" s="61"/>
      <c r="E43" s="64"/>
      <c r="F43" s="64"/>
      <c r="G43" s="71"/>
      <c r="H43"/>
    </row>
    <row r="44" spans="1:8" x14ac:dyDescent="0.3">
      <c r="B44" s="63"/>
      <c r="C44" s="64"/>
      <c r="D44" s="61"/>
      <c r="E44" s="64"/>
      <c r="F44" s="64"/>
      <c r="G44" s="71"/>
      <c r="H44"/>
    </row>
    <row r="45" spans="1:8" x14ac:dyDescent="0.3">
      <c r="B45" s="63"/>
      <c r="C45" s="64"/>
      <c r="D45" s="61"/>
      <c r="E45" s="64"/>
      <c r="F45" s="64"/>
      <c r="G45" s="71"/>
      <c r="H45"/>
    </row>
    <row r="46" spans="1:8" x14ac:dyDescent="0.3">
      <c r="B46" s="63"/>
      <c r="C46" s="64"/>
      <c r="D46" s="61"/>
      <c r="E46" s="64"/>
      <c r="F46" s="64"/>
      <c r="G46" s="71"/>
      <c r="H46"/>
    </row>
    <row r="47" spans="1:8" ht="15" thickBot="1" x14ac:dyDescent="0.35">
      <c r="A47" s="24"/>
      <c r="B47" s="25"/>
      <c r="C47" s="24"/>
      <c r="D47" s="25"/>
      <c r="E47" s="26"/>
      <c r="F47" s="26"/>
      <c r="G47" s="25"/>
      <c r="H47"/>
    </row>
    <row r="48" spans="1:8" ht="16.2" thickTop="1" x14ac:dyDescent="0.3">
      <c r="A48" s="47" t="s">
        <v>127</v>
      </c>
      <c r="D48" s="3"/>
      <c r="E48" s="12"/>
      <c r="F48"/>
      <c r="G48" s="3"/>
      <c r="H48"/>
    </row>
    <row r="49" spans="1:8" ht="15.6" x14ac:dyDescent="0.3">
      <c r="A49" s="21"/>
      <c r="B49" s="63" t="s">
        <v>131</v>
      </c>
      <c r="C49" s="64" t="s">
        <v>763</v>
      </c>
      <c r="D49" s="61">
        <v>2017</v>
      </c>
      <c r="E49" s="64" t="s">
        <v>572</v>
      </c>
      <c r="F49" s="64" t="s">
        <v>97</v>
      </c>
      <c r="G49" s="71"/>
      <c r="H49"/>
    </row>
    <row r="50" spans="1:8" x14ac:dyDescent="0.3">
      <c r="B50" s="65" t="s">
        <v>131</v>
      </c>
      <c r="C50" s="64" t="s">
        <v>764</v>
      </c>
      <c r="D50" s="61">
        <v>2023</v>
      </c>
      <c r="E50" s="64" t="s">
        <v>765</v>
      </c>
      <c r="F50" s="64" t="s">
        <v>136</v>
      </c>
      <c r="G50" s="71"/>
      <c r="H50"/>
    </row>
    <row r="51" spans="1:8" x14ac:dyDescent="0.3">
      <c r="B51" s="65" t="s">
        <v>131</v>
      </c>
      <c r="C51" s="64" t="s">
        <v>766</v>
      </c>
      <c r="D51" s="61">
        <v>2023</v>
      </c>
      <c r="E51" s="64" t="s">
        <v>767</v>
      </c>
      <c r="F51" s="64" t="s">
        <v>768</v>
      </c>
      <c r="G51" s="71"/>
      <c r="H51"/>
    </row>
    <row r="52" spans="1:8" x14ac:dyDescent="0.3">
      <c r="B52" s="65" t="s">
        <v>133</v>
      </c>
      <c r="C52" s="64" t="s">
        <v>760</v>
      </c>
      <c r="D52" s="61">
        <v>2017</v>
      </c>
      <c r="E52" s="64" t="s">
        <v>769</v>
      </c>
      <c r="F52" s="64" t="s">
        <v>762</v>
      </c>
      <c r="G52" s="71"/>
      <c r="H52"/>
    </row>
    <row r="53" spans="1:8" x14ac:dyDescent="0.3">
      <c r="B53" s="65"/>
      <c r="C53" s="64"/>
      <c r="D53" s="61"/>
      <c r="E53" s="64"/>
      <c r="F53" s="64"/>
      <c r="G53" s="71"/>
      <c r="H53"/>
    </row>
    <row r="54" spans="1:8" x14ac:dyDescent="0.3">
      <c r="B54" s="65"/>
      <c r="C54" s="64"/>
      <c r="D54" s="61"/>
      <c r="E54" s="64"/>
      <c r="F54" s="64"/>
      <c r="G54" s="71"/>
      <c r="H54"/>
    </row>
    <row r="55" spans="1:8" x14ac:dyDescent="0.3">
      <c r="B55" s="65"/>
      <c r="C55" s="64"/>
      <c r="D55" s="61"/>
      <c r="E55" s="64"/>
      <c r="F55" s="64"/>
      <c r="G55" s="71"/>
      <c r="H55"/>
    </row>
    <row r="56" spans="1:8" x14ac:dyDescent="0.3">
      <c r="B56" s="65"/>
      <c r="C56" s="64"/>
      <c r="D56" s="61"/>
      <c r="E56" s="64"/>
      <c r="F56" s="64"/>
      <c r="G56" s="71"/>
      <c r="H56"/>
    </row>
    <row r="57" spans="1:8" x14ac:dyDescent="0.3">
      <c r="B57" s="63"/>
      <c r="C57" s="64"/>
      <c r="D57" s="61"/>
      <c r="E57" s="64"/>
      <c r="F57" s="64"/>
      <c r="G57" s="71"/>
      <c r="H57"/>
    </row>
    <row r="58" spans="1:8" ht="15" thickBot="1" x14ac:dyDescent="0.35">
      <c r="A58" s="24"/>
      <c r="B58" s="25"/>
      <c r="C58" s="24"/>
      <c r="D58" s="25"/>
      <c r="E58" s="26"/>
      <c r="F58" s="26"/>
      <c r="G58" s="25"/>
      <c r="H58"/>
    </row>
    <row r="59" spans="1:8" ht="16.2" thickTop="1" x14ac:dyDescent="0.3">
      <c r="A59" s="50" t="s">
        <v>138</v>
      </c>
      <c r="D59" s="3"/>
      <c r="E59" s="12"/>
      <c r="F59"/>
      <c r="G59" s="3"/>
      <c r="H59"/>
    </row>
    <row r="60" spans="1:8" x14ac:dyDescent="0.3">
      <c r="B60" s="63" t="s">
        <v>773</v>
      </c>
      <c r="C60" s="64" t="s">
        <v>774</v>
      </c>
      <c r="D60" s="61">
        <v>1958</v>
      </c>
      <c r="E60" s="64" t="s">
        <v>775</v>
      </c>
      <c r="F60" s="64" t="s">
        <v>776</v>
      </c>
      <c r="G60" s="71"/>
      <c r="H60"/>
    </row>
    <row r="61" spans="1:8" x14ac:dyDescent="0.3">
      <c r="B61" s="65" t="s">
        <v>140</v>
      </c>
      <c r="C61" s="64" t="s">
        <v>774</v>
      </c>
      <c r="D61" s="61">
        <v>1982</v>
      </c>
      <c r="E61" s="64" t="s">
        <v>777</v>
      </c>
      <c r="F61" s="64" t="s">
        <v>145</v>
      </c>
      <c r="G61" s="71"/>
      <c r="H61"/>
    </row>
    <row r="62" spans="1:8" x14ac:dyDescent="0.3">
      <c r="B62" s="65" t="s">
        <v>140</v>
      </c>
      <c r="C62" s="64" t="s">
        <v>778</v>
      </c>
      <c r="D62" s="61">
        <v>1987</v>
      </c>
      <c r="E62" s="64" t="s">
        <v>779</v>
      </c>
      <c r="F62" s="64" t="s">
        <v>104</v>
      </c>
      <c r="G62" s="71"/>
      <c r="H62"/>
    </row>
    <row r="63" spans="1:8" x14ac:dyDescent="0.3">
      <c r="B63" s="65" t="s">
        <v>140</v>
      </c>
      <c r="C63" s="64" t="s">
        <v>780</v>
      </c>
      <c r="D63" s="61">
        <v>1987</v>
      </c>
      <c r="E63" s="64" t="s">
        <v>781</v>
      </c>
      <c r="F63" s="64" t="s">
        <v>771</v>
      </c>
      <c r="G63" s="71" t="s">
        <v>782</v>
      </c>
      <c r="H63"/>
    </row>
    <row r="64" spans="1:8" x14ac:dyDescent="0.3">
      <c r="B64" s="65" t="s">
        <v>783</v>
      </c>
      <c r="C64" s="64" t="s">
        <v>784</v>
      </c>
      <c r="D64" s="61">
        <v>1998</v>
      </c>
      <c r="E64" s="64" t="s">
        <v>785</v>
      </c>
      <c r="F64" s="64" t="s">
        <v>786</v>
      </c>
      <c r="G64" s="71"/>
      <c r="H64"/>
    </row>
    <row r="65" spans="1:8" x14ac:dyDescent="0.3">
      <c r="B65" s="65" t="s">
        <v>142</v>
      </c>
      <c r="C65" s="64" t="s">
        <v>787</v>
      </c>
      <c r="D65" s="61">
        <v>2006</v>
      </c>
      <c r="E65" s="64" t="s">
        <v>788</v>
      </c>
      <c r="F65" s="64" t="s">
        <v>789</v>
      </c>
      <c r="G65" s="71"/>
      <c r="H65"/>
    </row>
    <row r="66" spans="1:8" x14ac:dyDescent="0.3">
      <c r="B66" s="63" t="s">
        <v>142</v>
      </c>
      <c r="C66" s="64" t="s">
        <v>790</v>
      </c>
      <c r="D66" s="61">
        <v>2010</v>
      </c>
      <c r="E66" s="64" t="s">
        <v>103</v>
      </c>
      <c r="F66" s="64" t="s">
        <v>762</v>
      </c>
      <c r="G66" s="71" t="s">
        <v>851</v>
      </c>
      <c r="H66"/>
    </row>
    <row r="67" spans="1:8" x14ac:dyDescent="0.3">
      <c r="B67" s="65" t="s">
        <v>144</v>
      </c>
      <c r="C67" s="64" t="s">
        <v>791</v>
      </c>
      <c r="D67" s="61"/>
      <c r="E67" s="64" t="s">
        <v>792</v>
      </c>
      <c r="F67" s="64" t="s">
        <v>145</v>
      </c>
      <c r="G67" s="71"/>
      <c r="H67"/>
    </row>
    <row r="68" spans="1:8" x14ac:dyDescent="0.3">
      <c r="B68" s="65"/>
      <c r="C68" s="64"/>
      <c r="D68" s="61"/>
      <c r="E68" s="64"/>
      <c r="F68" s="64"/>
      <c r="G68" s="71"/>
      <c r="H68"/>
    </row>
    <row r="69" spans="1:8" ht="15" thickBot="1" x14ac:dyDescent="0.35">
      <c r="A69" s="24"/>
      <c r="B69" s="25"/>
      <c r="C69" s="24"/>
      <c r="D69" s="25"/>
      <c r="E69" s="26"/>
      <c r="F69" s="26"/>
      <c r="G69" s="25"/>
      <c r="H69"/>
    </row>
    <row r="70" spans="1:8" ht="16.2" thickTop="1" x14ac:dyDescent="0.3">
      <c r="A70" s="48" t="s">
        <v>146</v>
      </c>
      <c r="D70" s="3"/>
      <c r="E70" s="12"/>
      <c r="F70"/>
      <c r="G70" s="3"/>
      <c r="H70"/>
    </row>
    <row r="71" spans="1:8" x14ac:dyDescent="0.3">
      <c r="B71" s="63" t="s">
        <v>550</v>
      </c>
      <c r="C71" s="64" t="s">
        <v>770</v>
      </c>
      <c r="D71" s="61">
        <v>1989</v>
      </c>
      <c r="E71" s="64" t="s">
        <v>761</v>
      </c>
      <c r="F71" s="64" t="s">
        <v>771</v>
      </c>
      <c r="G71" s="71"/>
      <c r="H71"/>
    </row>
    <row r="72" spans="1:8" x14ac:dyDescent="0.3">
      <c r="B72" s="63" t="s">
        <v>550</v>
      </c>
      <c r="C72" s="64" t="s">
        <v>772</v>
      </c>
      <c r="D72" s="61">
        <v>1987</v>
      </c>
      <c r="E72" s="64" t="s">
        <v>237</v>
      </c>
      <c r="F72" s="64" t="s">
        <v>145</v>
      </c>
      <c r="G72" s="71"/>
      <c r="H72"/>
    </row>
    <row r="73" spans="1:8" x14ac:dyDescent="0.3">
      <c r="B73" s="63" t="s">
        <v>553</v>
      </c>
      <c r="C73" s="64" t="s">
        <v>554</v>
      </c>
      <c r="D73" s="61">
        <v>1987</v>
      </c>
      <c r="E73" s="64" t="s">
        <v>558</v>
      </c>
      <c r="F73" s="64" t="s">
        <v>153</v>
      </c>
      <c r="G73" s="71" t="s">
        <v>560</v>
      </c>
      <c r="H73"/>
    </row>
    <row r="74" spans="1:8" ht="15" thickBot="1" x14ac:dyDescent="0.35">
      <c r="D74" s="3"/>
      <c r="E74" s="12"/>
      <c r="F74"/>
      <c r="G74" s="3"/>
      <c r="H74"/>
    </row>
    <row r="75" spans="1:8" ht="16.2" thickTop="1" x14ac:dyDescent="0.3">
      <c r="A75" s="49" t="s">
        <v>147</v>
      </c>
      <c r="B75" s="29"/>
      <c r="C75" s="28"/>
      <c r="D75" s="29"/>
      <c r="E75" s="30"/>
      <c r="F75" s="28"/>
      <c r="G75" s="29"/>
      <c r="H75"/>
    </row>
    <row r="76" spans="1:8" x14ac:dyDescent="0.3">
      <c r="B76" s="65" t="s">
        <v>148</v>
      </c>
      <c r="C76" s="64" t="s">
        <v>793</v>
      </c>
      <c r="D76" s="61">
        <v>1958</v>
      </c>
      <c r="E76" s="64" t="s">
        <v>794</v>
      </c>
      <c r="F76" s="64" t="s">
        <v>795</v>
      </c>
      <c r="G76" s="71"/>
      <c r="H76"/>
    </row>
    <row r="77" spans="1:8" x14ac:dyDescent="0.3">
      <c r="B77" s="65" t="s">
        <v>148</v>
      </c>
      <c r="C77" s="64" t="s">
        <v>793</v>
      </c>
      <c r="D77" s="61">
        <v>1961</v>
      </c>
      <c r="E77" s="64" t="s">
        <v>757</v>
      </c>
      <c r="F77" s="64" t="s">
        <v>153</v>
      </c>
      <c r="G77" s="71"/>
      <c r="H77" s="65"/>
    </row>
    <row r="78" spans="1:8" x14ac:dyDescent="0.3">
      <c r="B78" s="65" t="s">
        <v>148</v>
      </c>
      <c r="C78" s="64" t="s">
        <v>796</v>
      </c>
      <c r="D78" s="61">
        <v>2022</v>
      </c>
      <c r="E78" s="64" t="s">
        <v>797</v>
      </c>
      <c r="F78" s="64" t="s">
        <v>798</v>
      </c>
      <c r="G78" s="71" t="s">
        <v>799</v>
      </c>
      <c r="H78" s="65"/>
    </row>
    <row r="79" spans="1:8" x14ac:dyDescent="0.3">
      <c r="B79" s="65" t="s">
        <v>148</v>
      </c>
      <c r="C79" s="64" t="s">
        <v>800</v>
      </c>
      <c r="D79" s="61">
        <v>1991</v>
      </c>
      <c r="E79" s="64" t="s">
        <v>801</v>
      </c>
      <c r="F79" s="64" t="s">
        <v>802</v>
      </c>
      <c r="G79" s="71"/>
      <c r="H79" s="65"/>
    </row>
    <row r="80" spans="1:8" x14ac:dyDescent="0.3">
      <c r="B80" s="65" t="s">
        <v>148</v>
      </c>
      <c r="C80" s="64" t="s">
        <v>803</v>
      </c>
      <c r="D80" s="61">
        <v>2015</v>
      </c>
      <c r="E80" s="64" t="s">
        <v>804</v>
      </c>
      <c r="F80" s="64" t="s">
        <v>771</v>
      </c>
      <c r="G80" s="71"/>
      <c r="H80" s="65"/>
    </row>
    <row r="81" spans="2:8" x14ac:dyDescent="0.3">
      <c r="B81" s="65" t="s">
        <v>148</v>
      </c>
      <c r="C81" s="64" t="s">
        <v>805</v>
      </c>
      <c r="D81" s="61">
        <v>2015</v>
      </c>
      <c r="E81" s="64" t="s">
        <v>806</v>
      </c>
      <c r="F81" s="64" t="s">
        <v>807</v>
      </c>
      <c r="G81" s="71"/>
      <c r="H81" s="65"/>
    </row>
    <row r="82" spans="2:8" x14ac:dyDescent="0.3">
      <c r="B82" s="65" t="s">
        <v>148</v>
      </c>
      <c r="C82" s="64" t="s">
        <v>808</v>
      </c>
      <c r="D82" s="61">
        <v>2016</v>
      </c>
      <c r="E82" s="64" t="s">
        <v>151</v>
      </c>
      <c r="F82" s="64" t="s">
        <v>153</v>
      </c>
      <c r="G82" s="71"/>
      <c r="H82" s="65"/>
    </row>
    <row r="83" spans="2:8" x14ac:dyDescent="0.3">
      <c r="B83" s="65" t="s">
        <v>148</v>
      </c>
      <c r="C83" s="64" t="s">
        <v>809</v>
      </c>
      <c r="D83" s="61">
        <v>2008</v>
      </c>
      <c r="E83" s="64" t="s">
        <v>810</v>
      </c>
      <c r="F83" s="64" t="s">
        <v>811</v>
      </c>
      <c r="G83" s="71" t="s">
        <v>812</v>
      </c>
      <c r="H83" s="65"/>
    </row>
    <row r="84" spans="2:8" x14ac:dyDescent="0.3">
      <c r="B84" s="65" t="s">
        <v>148</v>
      </c>
      <c r="C84" s="64" t="s">
        <v>813</v>
      </c>
      <c r="D84" s="61">
        <v>2002</v>
      </c>
      <c r="E84" s="64" t="s">
        <v>814</v>
      </c>
      <c r="F84" s="64" t="s">
        <v>815</v>
      </c>
      <c r="G84" s="71"/>
      <c r="H84" s="65"/>
    </row>
    <row r="85" spans="2:8" x14ac:dyDescent="0.3">
      <c r="B85" s="65" t="s">
        <v>148</v>
      </c>
      <c r="C85" s="64" t="s">
        <v>816</v>
      </c>
      <c r="D85" s="61">
        <v>2020</v>
      </c>
      <c r="E85" s="64" t="s">
        <v>748</v>
      </c>
      <c r="F85" s="64" t="s">
        <v>153</v>
      </c>
      <c r="G85" s="71"/>
      <c r="H85" s="65"/>
    </row>
    <row r="86" spans="2:8" x14ac:dyDescent="0.3">
      <c r="B86" s="65" t="s">
        <v>148</v>
      </c>
      <c r="C86" s="64" t="s">
        <v>817</v>
      </c>
      <c r="D86" s="61">
        <v>2004</v>
      </c>
      <c r="E86" s="64" t="s">
        <v>818</v>
      </c>
      <c r="F86" s="64" t="s">
        <v>153</v>
      </c>
      <c r="G86" s="71"/>
      <c r="H86" s="65"/>
    </row>
    <row r="87" spans="2:8" x14ac:dyDescent="0.3">
      <c r="B87" s="65" t="s">
        <v>148</v>
      </c>
      <c r="C87" s="64" t="s">
        <v>819</v>
      </c>
      <c r="D87" s="61">
        <v>1980</v>
      </c>
      <c r="E87" s="64" t="s">
        <v>777</v>
      </c>
      <c r="F87" s="64" t="s">
        <v>153</v>
      </c>
      <c r="G87" s="71" t="s">
        <v>820</v>
      </c>
      <c r="H87" s="65"/>
    </row>
    <row r="88" spans="2:8" x14ac:dyDescent="0.3">
      <c r="B88" s="65" t="s">
        <v>148</v>
      </c>
      <c r="C88" s="64" t="s">
        <v>821</v>
      </c>
      <c r="D88" s="61">
        <v>2022</v>
      </c>
      <c r="E88" s="64" t="s">
        <v>822</v>
      </c>
      <c r="F88" s="64" t="s">
        <v>104</v>
      </c>
      <c r="G88" s="71"/>
      <c r="H88" s="65"/>
    </row>
    <row r="89" spans="2:8" x14ac:dyDescent="0.3">
      <c r="B89" s="65" t="s">
        <v>148</v>
      </c>
      <c r="C89" s="64" t="s">
        <v>823</v>
      </c>
      <c r="D89" s="61">
        <v>2001</v>
      </c>
      <c r="E89" s="64" t="s">
        <v>130</v>
      </c>
      <c r="F89" s="64" t="s">
        <v>824</v>
      </c>
      <c r="G89" s="71" t="s">
        <v>825</v>
      </c>
      <c r="H89" s="65"/>
    </row>
    <row r="90" spans="2:8" x14ac:dyDescent="0.3">
      <c r="B90" s="65" t="s">
        <v>148</v>
      </c>
      <c r="C90" s="64" t="s">
        <v>826</v>
      </c>
      <c r="D90" s="61">
        <v>1989</v>
      </c>
      <c r="E90" s="64" t="s">
        <v>827</v>
      </c>
      <c r="F90" s="64" t="s">
        <v>104</v>
      </c>
      <c r="G90" s="71" t="s">
        <v>828</v>
      </c>
      <c r="H90" s="65"/>
    </row>
    <row r="91" spans="2:8" x14ac:dyDescent="0.3">
      <c r="B91" s="65" t="s">
        <v>148</v>
      </c>
      <c r="C91" s="64" t="s">
        <v>784</v>
      </c>
      <c r="D91" s="61">
        <v>2007</v>
      </c>
      <c r="E91" s="64" t="s">
        <v>103</v>
      </c>
      <c r="F91" s="64"/>
      <c r="G91" s="71"/>
      <c r="H91" s="65"/>
    </row>
    <row r="92" spans="2:8" x14ac:dyDescent="0.3">
      <c r="B92" s="65" t="s">
        <v>148</v>
      </c>
      <c r="C92" s="64" t="s">
        <v>829</v>
      </c>
      <c r="D92" s="61">
        <v>1972</v>
      </c>
      <c r="E92" s="64" t="s">
        <v>830</v>
      </c>
      <c r="F92" s="64" t="s">
        <v>145</v>
      </c>
      <c r="G92" s="71"/>
      <c r="H92" s="65"/>
    </row>
    <row r="93" spans="2:8" x14ac:dyDescent="0.3">
      <c r="B93" s="65" t="s">
        <v>148</v>
      </c>
      <c r="C93" s="64" t="s">
        <v>831</v>
      </c>
      <c r="D93" s="61">
        <v>2013</v>
      </c>
      <c r="E93" s="64" t="s">
        <v>832</v>
      </c>
      <c r="F93" s="64" t="s">
        <v>145</v>
      </c>
      <c r="G93" s="71"/>
      <c r="H93" s="65"/>
    </row>
    <row r="94" spans="2:8" x14ac:dyDescent="0.3">
      <c r="B94" s="65" t="s">
        <v>148</v>
      </c>
      <c r="C94" s="64" t="s">
        <v>833</v>
      </c>
      <c r="D94" s="61">
        <v>1979</v>
      </c>
      <c r="E94" s="64" t="s">
        <v>237</v>
      </c>
      <c r="F94" s="64" t="s">
        <v>834</v>
      </c>
      <c r="G94" s="71"/>
      <c r="H94" s="65"/>
    </row>
    <row r="95" spans="2:8" x14ac:dyDescent="0.3">
      <c r="B95" s="65" t="s">
        <v>148</v>
      </c>
      <c r="C95" s="64" t="s">
        <v>835</v>
      </c>
      <c r="D95" s="61">
        <v>1974</v>
      </c>
      <c r="E95" s="64" t="s">
        <v>264</v>
      </c>
      <c r="F95" s="64" t="s">
        <v>145</v>
      </c>
      <c r="G95" s="71"/>
      <c r="H95" s="65"/>
    </row>
    <row r="96" spans="2:8" x14ac:dyDescent="0.3">
      <c r="B96" s="65" t="s">
        <v>148</v>
      </c>
      <c r="C96" s="64" t="s">
        <v>836</v>
      </c>
      <c r="D96" s="61">
        <v>2007</v>
      </c>
      <c r="E96" s="64" t="s">
        <v>837</v>
      </c>
      <c r="F96" s="64" t="s">
        <v>145</v>
      </c>
      <c r="G96" s="71" t="s">
        <v>838</v>
      </c>
      <c r="H96" s="65"/>
    </row>
    <row r="97" spans="2:8" x14ac:dyDescent="0.3">
      <c r="B97" s="65" t="s">
        <v>148</v>
      </c>
      <c r="C97" s="64" t="s">
        <v>780</v>
      </c>
      <c r="D97" s="61">
        <v>2009</v>
      </c>
      <c r="E97" s="64" t="s">
        <v>839</v>
      </c>
      <c r="F97" s="64" t="s">
        <v>153</v>
      </c>
      <c r="G97" s="71"/>
      <c r="H97" s="65"/>
    </row>
    <row r="98" spans="2:8" x14ac:dyDescent="0.3">
      <c r="B98" s="65" t="s">
        <v>148</v>
      </c>
      <c r="C98" s="64" t="s">
        <v>840</v>
      </c>
      <c r="D98" s="61">
        <v>1970</v>
      </c>
      <c r="E98" s="64" t="s">
        <v>237</v>
      </c>
      <c r="F98" s="64" t="s">
        <v>841</v>
      </c>
      <c r="G98" s="71" t="s">
        <v>842</v>
      </c>
      <c r="H98" s="65"/>
    </row>
    <row r="99" spans="2:8" x14ac:dyDescent="0.3">
      <c r="B99" s="65" t="s">
        <v>148</v>
      </c>
      <c r="C99" s="64" t="s">
        <v>840</v>
      </c>
      <c r="D99" s="61">
        <v>1960</v>
      </c>
      <c r="E99" s="64" t="s">
        <v>843</v>
      </c>
      <c r="F99" s="64" t="s">
        <v>771</v>
      </c>
      <c r="G99" s="71"/>
      <c r="H99" s="65"/>
    </row>
    <row r="100" spans="2:8" x14ac:dyDescent="0.3">
      <c r="B100" s="65" t="s">
        <v>148</v>
      </c>
      <c r="C100" s="64" t="s">
        <v>844</v>
      </c>
      <c r="D100" s="61">
        <v>1967</v>
      </c>
      <c r="E100" s="64" t="s">
        <v>845</v>
      </c>
      <c r="F100" s="64" t="s">
        <v>850</v>
      </c>
      <c r="G100" s="71"/>
      <c r="H100" s="65"/>
    </row>
    <row r="101" spans="2:8" x14ac:dyDescent="0.3">
      <c r="B101" s="65" t="s">
        <v>148</v>
      </c>
      <c r="C101" s="64" t="s">
        <v>846</v>
      </c>
      <c r="D101" s="61"/>
      <c r="E101" s="64" t="s">
        <v>847</v>
      </c>
      <c r="F101" s="64"/>
      <c r="G101" s="71"/>
      <c r="H101" s="65"/>
    </row>
    <row r="102" spans="2:8" x14ac:dyDescent="0.3">
      <c r="B102" s="65"/>
      <c r="C102" s="64"/>
      <c r="D102" s="61"/>
      <c r="E102" s="64"/>
      <c r="F102" s="64"/>
      <c r="G102" s="71"/>
      <c r="H102" s="65"/>
    </row>
  </sheetData>
  <printOptions horizontalCentered="1"/>
  <pageMargins left="0.25" right="0.25" top="0.5" bottom="0.5" header="0.3" footer="0.3"/>
  <pageSetup scale="94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"/>
  <sheetViews>
    <sheetView zoomScale="80" zoomScaleNormal="80" workbookViewId="0">
      <selection activeCell="C28" sqref="C28"/>
    </sheetView>
  </sheetViews>
  <sheetFormatPr defaultColWidth="9" defaultRowHeight="14.4" x14ac:dyDescent="0.3"/>
  <cols>
    <col min="1" max="1" width="6" style="12" bestFit="1" customWidth="1"/>
    <col min="2" max="2" width="29.44140625" style="12" customWidth="1"/>
    <col min="3" max="3" width="18.44140625" style="3" customWidth="1"/>
    <col min="4" max="4" width="28.44140625" style="12" customWidth="1"/>
    <col min="5" max="5" width="15" style="12" bestFit="1" customWidth="1"/>
    <col min="6" max="6" width="12" style="3" bestFit="1" customWidth="1"/>
    <col min="7" max="7" width="13" style="12" customWidth="1"/>
    <col min="8" max="255" width="19.88671875" style="12" customWidth="1"/>
    <col min="256" max="16384" width="9" style="12"/>
  </cols>
  <sheetData>
    <row r="1" spans="1:7" s="62" customFormat="1" ht="18" x14ac:dyDescent="0.35">
      <c r="A1" s="120" t="s">
        <v>154</v>
      </c>
      <c r="B1" s="120"/>
      <c r="C1" s="120"/>
      <c r="D1" s="120"/>
      <c r="E1" s="120"/>
      <c r="F1" s="120"/>
    </row>
    <row r="2" spans="1:7" s="11" customFormat="1" x14ac:dyDescent="0.3">
      <c r="A2" s="59" t="s">
        <v>90</v>
      </c>
      <c r="B2" s="59" t="s">
        <v>727</v>
      </c>
      <c r="C2" s="10" t="s">
        <v>91</v>
      </c>
      <c r="D2" s="59" t="s">
        <v>92</v>
      </c>
      <c r="E2" s="59" t="s">
        <v>93</v>
      </c>
      <c r="F2" s="60" t="s">
        <v>94</v>
      </c>
      <c r="G2" s="59"/>
    </row>
    <row r="3" spans="1:7" x14ac:dyDescent="0.3">
      <c r="A3" s="65" t="s">
        <v>202</v>
      </c>
      <c r="B3" s="64" t="s">
        <v>731</v>
      </c>
      <c r="C3" s="61">
        <v>1959</v>
      </c>
      <c r="D3" s="64" t="s">
        <v>732</v>
      </c>
      <c r="E3" s="64" t="s">
        <v>733</v>
      </c>
      <c r="F3" s="71"/>
    </row>
    <row r="4" spans="1:7" x14ac:dyDescent="0.3">
      <c r="A4" s="65" t="s">
        <v>224</v>
      </c>
      <c r="B4" s="64" t="s">
        <v>734</v>
      </c>
      <c r="C4" s="61">
        <v>1970</v>
      </c>
      <c r="D4" s="64" t="s">
        <v>735</v>
      </c>
      <c r="E4" s="64" t="s">
        <v>636</v>
      </c>
      <c r="F4" s="71" t="s">
        <v>736</v>
      </c>
    </row>
    <row r="5" spans="1:7" x14ac:dyDescent="0.3">
      <c r="A5" s="65" t="s">
        <v>96</v>
      </c>
      <c r="B5" s="64" t="s">
        <v>737</v>
      </c>
      <c r="C5" s="61">
        <v>1999</v>
      </c>
      <c r="D5" s="64" t="s">
        <v>738</v>
      </c>
      <c r="E5" s="64" t="s">
        <v>116</v>
      </c>
      <c r="F5" s="71"/>
    </row>
    <row r="6" spans="1:7" x14ac:dyDescent="0.3">
      <c r="A6" s="65" t="s">
        <v>96</v>
      </c>
      <c r="B6" s="64" t="s">
        <v>253</v>
      </c>
      <c r="C6" s="61">
        <v>2011</v>
      </c>
      <c r="D6" s="64" t="s">
        <v>739</v>
      </c>
      <c r="E6" s="64" t="s">
        <v>99</v>
      </c>
      <c r="F6" s="71" t="s">
        <v>100</v>
      </c>
    </row>
    <row r="7" spans="1:7" x14ac:dyDescent="0.3">
      <c r="A7" s="65" t="s">
        <v>96</v>
      </c>
      <c r="B7" s="64" t="s">
        <v>740</v>
      </c>
      <c r="C7" s="61">
        <v>2009</v>
      </c>
      <c r="D7" s="64" t="s">
        <v>741</v>
      </c>
      <c r="E7" s="64" t="s">
        <v>742</v>
      </c>
      <c r="F7" s="71"/>
    </row>
    <row r="8" spans="1:7" x14ac:dyDescent="0.3">
      <c r="A8" s="63" t="s">
        <v>271</v>
      </c>
      <c r="B8" s="64" t="s">
        <v>743</v>
      </c>
      <c r="C8" s="61">
        <v>1986</v>
      </c>
      <c r="D8" s="64" t="s">
        <v>718</v>
      </c>
      <c r="E8" s="64" t="s">
        <v>744</v>
      </c>
      <c r="F8" s="71" t="s">
        <v>745</v>
      </c>
    </row>
    <row r="9" spans="1:7" x14ac:dyDescent="0.3">
      <c r="A9" s="72"/>
      <c r="B9" s="73"/>
      <c r="C9" s="74"/>
      <c r="D9" s="73"/>
      <c r="E9" s="73"/>
      <c r="F9" s="76"/>
    </row>
    <row r="10" spans="1:7" x14ac:dyDescent="0.3">
      <c r="A10" s="72"/>
      <c r="B10" s="73"/>
      <c r="C10" s="74"/>
      <c r="D10" s="73"/>
      <c r="E10" s="73"/>
      <c r="F10" s="76"/>
    </row>
    <row r="11" spans="1:7" x14ac:dyDescent="0.3">
      <c r="A11" s="72"/>
      <c r="B11" s="73"/>
      <c r="C11" s="74"/>
      <c r="D11" s="73"/>
      <c r="E11" s="73"/>
      <c r="F11" s="76"/>
    </row>
    <row r="12" spans="1:7" x14ac:dyDescent="0.3">
      <c r="A12" s="75"/>
      <c r="B12" s="73"/>
      <c r="C12" s="74"/>
      <c r="D12" s="64"/>
      <c r="E12" s="73"/>
      <c r="F12" s="76"/>
    </row>
    <row r="13" spans="1:7" x14ac:dyDescent="0.3">
      <c r="A13" s="75"/>
      <c r="B13" s="73"/>
      <c r="C13" s="74"/>
      <c r="D13" s="73"/>
      <c r="E13" s="73"/>
      <c r="F13" s="76"/>
    </row>
    <row r="14" spans="1:7" x14ac:dyDescent="0.3">
      <c r="A14" s="72"/>
      <c r="B14" s="73"/>
      <c r="C14" s="74"/>
      <c r="D14" s="73"/>
      <c r="E14" s="73"/>
      <c r="F14" s="76"/>
    </row>
    <row r="15" spans="1:7" x14ac:dyDescent="0.3">
      <c r="A15" s="65" t="s">
        <v>746</v>
      </c>
      <c r="B15" s="64" t="s">
        <v>747</v>
      </c>
      <c r="C15" s="61">
        <v>2016</v>
      </c>
      <c r="D15" s="65" t="s">
        <v>748</v>
      </c>
      <c r="E15" s="65" t="s">
        <v>145</v>
      </c>
      <c r="F15" s="61" t="s">
        <v>749</v>
      </c>
    </row>
    <row r="16" spans="1:7" x14ac:dyDescent="0.3">
      <c r="A16" s="63" t="s">
        <v>102</v>
      </c>
      <c r="B16" s="64" t="s">
        <v>750</v>
      </c>
      <c r="C16" s="61">
        <v>2023</v>
      </c>
      <c r="D16" s="64" t="s">
        <v>751</v>
      </c>
      <c r="E16" s="64" t="s">
        <v>752</v>
      </c>
      <c r="F16" s="71" t="s">
        <v>753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4"/>
  <sheetViews>
    <sheetView zoomScale="80" zoomScaleNormal="80" workbookViewId="0">
      <selection activeCell="E32" sqref="E32"/>
    </sheetView>
  </sheetViews>
  <sheetFormatPr defaultColWidth="9" defaultRowHeight="14.4" x14ac:dyDescent="0.3"/>
  <cols>
    <col min="1" max="1" width="5.88671875" style="12" bestFit="1" customWidth="1"/>
    <col min="2" max="2" width="19.88671875" style="12" customWidth="1"/>
    <col min="3" max="3" width="9" style="3" customWidth="1"/>
    <col min="4" max="4" width="26.109375" style="12" customWidth="1"/>
    <col min="5" max="5" width="20.88671875" style="12" customWidth="1"/>
    <col min="6" max="6" width="19.109375" style="3" customWidth="1"/>
    <col min="7" max="255" width="19.88671875" style="12" customWidth="1"/>
    <col min="256" max="16384" width="9" style="12"/>
  </cols>
  <sheetData>
    <row r="1" spans="1:6" s="62" customFormat="1" ht="18" x14ac:dyDescent="0.35">
      <c r="A1" s="121" t="s">
        <v>155</v>
      </c>
      <c r="B1" s="121"/>
      <c r="C1" s="121"/>
      <c r="D1" s="121"/>
      <c r="E1" s="121"/>
      <c r="F1" s="121"/>
    </row>
    <row r="2" spans="1:6" s="11" customFormat="1" x14ac:dyDescent="0.3">
      <c r="A2" s="11" t="s">
        <v>90</v>
      </c>
      <c r="B2" s="11" t="s">
        <v>727</v>
      </c>
      <c r="C2" s="10" t="s">
        <v>91</v>
      </c>
      <c r="D2" s="11" t="s">
        <v>92</v>
      </c>
      <c r="E2" s="11" t="s">
        <v>93</v>
      </c>
      <c r="F2" s="10" t="s">
        <v>94</v>
      </c>
    </row>
    <row r="3" spans="1:6" x14ac:dyDescent="0.3">
      <c r="A3" s="65" t="s">
        <v>115</v>
      </c>
      <c r="B3" s="64" t="s">
        <v>639</v>
      </c>
      <c r="C3" s="61">
        <v>1953</v>
      </c>
      <c r="D3" s="64" t="s">
        <v>220</v>
      </c>
      <c r="E3" s="64" t="s">
        <v>755</v>
      </c>
      <c r="F3" s="71" t="s">
        <v>643</v>
      </c>
    </row>
    <row r="4" spans="1:6" x14ac:dyDescent="0.3">
      <c r="A4" s="65" t="s">
        <v>115</v>
      </c>
      <c r="B4" s="64" t="s">
        <v>756</v>
      </c>
      <c r="C4" s="61">
        <v>1960</v>
      </c>
      <c r="D4" s="64" t="s">
        <v>757</v>
      </c>
      <c r="E4" s="64" t="s">
        <v>758</v>
      </c>
      <c r="F4" s="71" t="s">
        <v>759</v>
      </c>
    </row>
    <row r="5" spans="1:6" x14ac:dyDescent="0.3">
      <c r="A5" s="65" t="s">
        <v>117</v>
      </c>
      <c r="B5" s="64" t="s">
        <v>651</v>
      </c>
      <c r="C5" s="61">
        <v>1981</v>
      </c>
      <c r="D5" s="64" t="s">
        <v>118</v>
      </c>
      <c r="E5" s="64" t="s">
        <v>119</v>
      </c>
      <c r="F5" s="71" t="s">
        <v>656</v>
      </c>
    </row>
    <row r="6" spans="1:6" x14ac:dyDescent="0.3">
      <c r="A6" s="65" t="s">
        <v>125</v>
      </c>
      <c r="B6" s="64" t="s">
        <v>760</v>
      </c>
      <c r="C6" s="61">
        <v>1989</v>
      </c>
      <c r="D6" s="64" t="s">
        <v>761</v>
      </c>
      <c r="E6" s="64" t="s">
        <v>762</v>
      </c>
      <c r="F6" s="71"/>
    </row>
    <row r="8" spans="1:6" x14ac:dyDescent="0.3">
      <c r="A8" s="65"/>
      <c r="B8" s="64"/>
      <c r="C8" s="61"/>
      <c r="D8" s="64"/>
      <c r="E8" s="64"/>
      <c r="F8" s="71"/>
    </row>
    <row r="9" spans="1:6" x14ac:dyDescent="0.3">
      <c r="A9" s="65"/>
      <c r="B9" s="64"/>
      <c r="C9" s="61"/>
      <c r="D9" s="64"/>
      <c r="E9" s="64"/>
      <c r="F9" s="71"/>
    </row>
    <row r="10" spans="1:6" x14ac:dyDescent="0.3">
      <c r="A10" s="63" t="s">
        <v>131</v>
      </c>
      <c r="B10" s="64" t="s">
        <v>763</v>
      </c>
      <c r="C10" s="61">
        <v>2017</v>
      </c>
      <c r="D10" s="64" t="s">
        <v>572</v>
      </c>
      <c r="E10" s="64" t="s">
        <v>97</v>
      </c>
      <c r="F10" s="71"/>
    </row>
    <row r="11" spans="1:6" x14ac:dyDescent="0.3">
      <c r="A11" s="65" t="s">
        <v>131</v>
      </c>
      <c r="B11" s="64" t="s">
        <v>764</v>
      </c>
      <c r="C11" s="61">
        <v>2023</v>
      </c>
      <c r="D11" s="64" t="s">
        <v>765</v>
      </c>
      <c r="E11" s="64" t="s">
        <v>136</v>
      </c>
      <c r="F11" s="71"/>
    </row>
    <row r="12" spans="1:6" x14ac:dyDescent="0.3">
      <c r="A12" s="65" t="s">
        <v>131</v>
      </c>
      <c r="B12" s="64" t="s">
        <v>766</v>
      </c>
      <c r="C12" s="61">
        <v>2023</v>
      </c>
      <c r="D12" s="64" t="s">
        <v>767</v>
      </c>
      <c r="E12" s="64" t="s">
        <v>768</v>
      </c>
      <c r="F12" s="71"/>
    </row>
    <row r="13" spans="1:6" x14ac:dyDescent="0.3">
      <c r="A13" s="65" t="s">
        <v>133</v>
      </c>
      <c r="B13" s="64" t="s">
        <v>760</v>
      </c>
      <c r="C13" s="61">
        <v>2017</v>
      </c>
      <c r="D13" s="64" t="s">
        <v>769</v>
      </c>
      <c r="E13" s="64" t="s">
        <v>762</v>
      </c>
      <c r="F13" s="71"/>
    </row>
    <row r="14" spans="1:6" x14ac:dyDescent="0.3">
      <c r="A14" s="65"/>
      <c r="B14" s="64"/>
      <c r="C14" s="61"/>
      <c r="D14" s="64"/>
      <c r="E14" s="64"/>
      <c r="F14" s="71"/>
    </row>
    <row r="15" spans="1:6" x14ac:dyDescent="0.3">
      <c r="A15" s="65"/>
      <c r="B15" s="64"/>
      <c r="C15" s="61"/>
      <c r="D15" s="64"/>
      <c r="E15" s="64"/>
      <c r="F15" s="71"/>
    </row>
    <row r="16" spans="1:6" x14ac:dyDescent="0.3">
      <c r="A16" s="65"/>
      <c r="B16" s="64"/>
      <c r="C16" s="61"/>
      <c r="D16" s="64"/>
      <c r="E16" s="64"/>
      <c r="F16" s="71"/>
    </row>
    <row r="17" spans="1:6" x14ac:dyDescent="0.3">
      <c r="A17" s="65"/>
      <c r="B17" s="64"/>
      <c r="C17" s="61"/>
      <c r="D17" s="64"/>
      <c r="E17" s="64"/>
      <c r="F17" s="71"/>
    </row>
    <row r="18" spans="1:6" x14ac:dyDescent="0.3">
      <c r="A18" s="65"/>
      <c r="B18" s="64"/>
      <c r="C18" s="61"/>
      <c r="D18" s="64"/>
      <c r="E18" s="64"/>
      <c r="F18" s="71"/>
    </row>
    <row r="19" spans="1:6" x14ac:dyDescent="0.3">
      <c r="A19" s="65"/>
      <c r="B19" s="64"/>
      <c r="C19" s="61"/>
      <c r="D19" s="64"/>
      <c r="E19" s="64"/>
      <c r="F19" s="71"/>
    </row>
    <row r="20" spans="1:6" x14ac:dyDescent="0.3">
      <c r="A20" s="65"/>
      <c r="B20" s="64"/>
      <c r="C20" s="61"/>
      <c r="D20" s="64"/>
      <c r="E20" s="64"/>
      <c r="F20" s="71"/>
    </row>
    <row r="21" spans="1:6" x14ac:dyDescent="0.3">
      <c r="A21" s="65"/>
      <c r="B21" s="64"/>
      <c r="C21" s="61"/>
      <c r="D21" s="64"/>
      <c r="E21" s="64"/>
      <c r="F21" s="71"/>
    </row>
    <row r="22" spans="1:6" x14ac:dyDescent="0.3">
      <c r="A22" s="63"/>
      <c r="B22" s="64"/>
      <c r="C22" s="61"/>
      <c r="D22" s="64"/>
      <c r="E22" s="64"/>
      <c r="F22" s="71"/>
    </row>
    <row r="23" spans="1:6" x14ac:dyDescent="0.3">
      <c r="A23" s="63"/>
      <c r="B23" s="64"/>
      <c r="C23" s="61"/>
      <c r="D23" s="64"/>
      <c r="E23" s="64"/>
      <c r="F23" s="71"/>
    </row>
    <row r="24" spans="1:6" x14ac:dyDescent="0.3">
      <c r="A24" s="63"/>
      <c r="B24" s="64"/>
      <c r="C24" s="61"/>
      <c r="D24" s="64"/>
      <c r="E24" s="64"/>
      <c r="F24" s="71"/>
    </row>
  </sheetData>
  <mergeCells count="1">
    <mergeCell ref="A1:F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4"/>
  <sheetViews>
    <sheetView zoomScale="80" zoomScaleNormal="80" workbookViewId="0">
      <selection activeCell="D25" sqref="D25"/>
    </sheetView>
  </sheetViews>
  <sheetFormatPr defaultColWidth="9.88671875" defaultRowHeight="14.4" x14ac:dyDescent="0.3"/>
  <cols>
    <col min="1" max="1" width="9.44140625" style="12" customWidth="1"/>
    <col min="2" max="2" width="19.88671875" style="12" customWidth="1"/>
    <col min="3" max="3" width="9" style="3" customWidth="1"/>
    <col min="4" max="4" width="21.109375" style="12" customWidth="1"/>
    <col min="5" max="5" width="13.5546875" style="12" customWidth="1"/>
    <col min="6" max="6" width="12.5546875" style="3" customWidth="1"/>
    <col min="7" max="16384" width="9.88671875" style="12"/>
  </cols>
  <sheetData>
    <row r="1" spans="1:6" s="62" customFormat="1" ht="18" x14ac:dyDescent="0.35">
      <c r="A1" s="122" t="s">
        <v>156</v>
      </c>
      <c r="B1" s="122"/>
      <c r="C1" s="122"/>
      <c r="D1" s="122"/>
      <c r="E1" s="122"/>
      <c r="F1" s="122"/>
    </row>
    <row r="2" spans="1:6" s="11" customFormat="1" x14ac:dyDescent="0.3">
      <c r="A2" s="11" t="s">
        <v>90</v>
      </c>
      <c r="B2" s="11" t="s">
        <v>727</v>
      </c>
      <c r="C2" s="10" t="s">
        <v>91</v>
      </c>
      <c r="D2" s="11" t="s">
        <v>92</v>
      </c>
      <c r="E2" s="11" t="s">
        <v>93</v>
      </c>
      <c r="F2" s="10" t="s">
        <v>94</v>
      </c>
    </row>
    <row r="3" spans="1:6" x14ac:dyDescent="0.3">
      <c r="A3" s="65" t="s">
        <v>106</v>
      </c>
      <c r="B3" s="64" t="s">
        <v>485</v>
      </c>
      <c r="C3" s="61">
        <v>1968</v>
      </c>
      <c r="D3" s="64" t="s">
        <v>539</v>
      </c>
      <c r="E3" s="64" t="s">
        <v>754</v>
      </c>
      <c r="F3" s="71"/>
    </row>
    <row r="4" spans="1:6" x14ac:dyDescent="0.3">
      <c r="A4" s="65" t="s">
        <v>107</v>
      </c>
      <c r="B4" s="64" t="s">
        <v>712</v>
      </c>
      <c r="C4" s="61">
        <v>1983</v>
      </c>
      <c r="D4" s="64" t="s">
        <v>718</v>
      </c>
      <c r="E4" s="64" t="s">
        <v>108</v>
      </c>
      <c r="F4" s="71" t="s">
        <v>109</v>
      </c>
    </row>
    <row r="5" spans="1:6" x14ac:dyDescent="0.3">
      <c r="A5" s="63"/>
      <c r="B5" s="64"/>
      <c r="C5" s="61"/>
      <c r="D5" s="64"/>
      <c r="E5" s="64"/>
      <c r="F5" s="71"/>
    </row>
    <row r="6" spans="1:6" x14ac:dyDescent="0.3">
      <c r="A6" s="63"/>
      <c r="B6" s="64"/>
      <c r="C6" s="61"/>
      <c r="D6" s="64"/>
      <c r="E6" s="64"/>
      <c r="F6" s="71"/>
    </row>
    <row r="7" spans="1:6" x14ac:dyDescent="0.3">
      <c r="A7" s="65"/>
      <c r="B7" s="64"/>
      <c r="C7" s="61"/>
      <c r="D7" s="64"/>
      <c r="E7" s="64"/>
      <c r="F7" s="71"/>
    </row>
    <row r="8" spans="1:6" x14ac:dyDescent="0.3">
      <c r="A8" s="65"/>
      <c r="B8" s="64"/>
      <c r="C8" s="61"/>
      <c r="D8" s="64"/>
      <c r="E8" s="64"/>
      <c r="F8" s="71"/>
    </row>
    <row r="9" spans="1:6" x14ac:dyDescent="0.3">
      <c r="A9" s="65"/>
      <c r="B9" s="64"/>
      <c r="C9" s="61"/>
      <c r="D9" s="64"/>
      <c r="E9" s="64"/>
      <c r="F9" s="71"/>
    </row>
    <row r="10" spans="1:6" x14ac:dyDescent="0.3">
      <c r="A10" s="63" t="s">
        <v>550</v>
      </c>
      <c r="B10" s="64" t="s">
        <v>770</v>
      </c>
      <c r="C10" s="61">
        <v>1989</v>
      </c>
      <c r="D10" s="64" t="s">
        <v>761</v>
      </c>
      <c r="E10" s="64" t="s">
        <v>771</v>
      </c>
      <c r="F10" s="71"/>
    </row>
    <row r="11" spans="1:6" x14ac:dyDescent="0.3">
      <c r="A11" s="63" t="s">
        <v>550</v>
      </c>
      <c r="B11" s="64" t="s">
        <v>772</v>
      </c>
      <c r="C11" s="61">
        <v>1987</v>
      </c>
      <c r="D11" s="64" t="s">
        <v>237</v>
      </c>
      <c r="E11" s="64" t="s">
        <v>145</v>
      </c>
      <c r="F11" s="71"/>
    </row>
    <row r="12" spans="1:6" x14ac:dyDescent="0.3">
      <c r="A12" s="63" t="s">
        <v>553</v>
      </c>
      <c r="B12" s="64" t="s">
        <v>554</v>
      </c>
      <c r="C12" s="61">
        <v>1987</v>
      </c>
      <c r="D12" s="64" t="s">
        <v>558</v>
      </c>
      <c r="E12" s="64" t="s">
        <v>153</v>
      </c>
      <c r="F12" s="71" t="s">
        <v>560</v>
      </c>
    </row>
    <row r="13" spans="1:6" x14ac:dyDescent="0.3">
      <c r="A13" s="65"/>
      <c r="B13" s="64"/>
      <c r="C13" s="61"/>
      <c r="D13" s="64"/>
      <c r="E13" s="64"/>
      <c r="F13" s="71"/>
    </row>
    <row r="14" spans="1:6" x14ac:dyDescent="0.3">
      <c r="A14" s="65"/>
      <c r="B14" s="64"/>
      <c r="C14" s="61"/>
      <c r="D14" s="64"/>
      <c r="E14" s="64"/>
      <c r="F14" s="71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1"/>
  <sheetViews>
    <sheetView zoomScale="80" zoomScaleNormal="80" workbookViewId="0">
      <selection activeCell="C20" sqref="C20"/>
    </sheetView>
  </sheetViews>
  <sheetFormatPr defaultColWidth="9" defaultRowHeight="14.4" x14ac:dyDescent="0.3"/>
  <cols>
    <col min="1" max="1" width="12.109375" style="12" customWidth="1"/>
    <col min="2" max="2" width="22.88671875" style="12" customWidth="1"/>
    <col min="3" max="3" width="11.33203125" style="3" customWidth="1"/>
    <col min="4" max="4" width="18.33203125" style="12" customWidth="1"/>
    <col min="5" max="5" width="21.5546875" style="12" customWidth="1"/>
    <col min="6" max="6" width="12" style="12" bestFit="1" customWidth="1"/>
    <col min="7" max="255" width="19.88671875" style="12" customWidth="1"/>
    <col min="256" max="16384" width="9" style="12"/>
  </cols>
  <sheetData>
    <row r="1" spans="1:6" s="62" customFormat="1" ht="18" x14ac:dyDescent="0.35">
      <c r="A1" s="120" t="s">
        <v>157</v>
      </c>
      <c r="B1" s="120"/>
      <c r="C1" s="120"/>
      <c r="D1" s="120"/>
      <c r="E1" s="120"/>
      <c r="F1" s="120"/>
    </row>
    <row r="2" spans="1:6" s="11" customFormat="1" x14ac:dyDescent="0.3">
      <c r="A2" s="11" t="s">
        <v>90</v>
      </c>
      <c r="B2" s="11" t="s">
        <v>727</v>
      </c>
      <c r="C2" s="10" t="s">
        <v>91</v>
      </c>
      <c r="D2" s="11" t="s">
        <v>92</v>
      </c>
      <c r="E2" s="11" t="s">
        <v>93</v>
      </c>
      <c r="F2" s="11" t="s">
        <v>94</v>
      </c>
    </row>
    <row r="3" spans="1:6" x14ac:dyDescent="0.3">
      <c r="A3" s="63" t="s">
        <v>773</v>
      </c>
      <c r="B3" s="64" t="s">
        <v>774</v>
      </c>
      <c r="C3" s="61">
        <v>1958</v>
      </c>
      <c r="D3" s="64" t="s">
        <v>775</v>
      </c>
      <c r="E3" s="64" t="s">
        <v>776</v>
      </c>
      <c r="F3" s="71"/>
    </row>
    <row r="4" spans="1:6" x14ac:dyDescent="0.3">
      <c r="A4" s="65" t="s">
        <v>140</v>
      </c>
      <c r="B4" s="64" t="s">
        <v>774</v>
      </c>
      <c r="C4" s="61">
        <v>1982</v>
      </c>
      <c r="D4" s="64" t="s">
        <v>777</v>
      </c>
      <c r="E4" s="64" t="s">
        <v>145</v>
      </c>
      <c r="F4" s="71"/>
    </row>
    <row r="5" spans="1:6" x14ac:dyDescent="0.3">
      <c r="A5" s="65" t="s">
        <v>140</v>
      </c>
      <c r="B5" s="64" t="s">
        <v>778</v>
      </c>
      <c r="C5" s="61">
        <v>1987</v>
      </c>
      <c r="D5" s="64" t="s">
        <v>779</v>
      </c>
      <c r="E5" s="64" t="s">
        <v>104</v>
      </c>
      <c r="F5" s="71"/>
    </row>
    <row r="6" spans="1:6" x14ac:dyDescent="0.3">
      <c r="A6" s="65" t="s">
        <v>140</v>
      </c>
      <c r="B6" s="64" t="s">
        <v>780</v>
      </c>
      <c r="C6" s="61">
        <v>1987</v>
      </c>
      <c r="D6" s="64" t="s">
        <v>781</v>
      </c>
      <c r="E6" s="64" t="s">
        <v>771</v>
      </c>
      <c r="F6" s="71" t="s">
        <v>782</v>
      </c>
    </row>
    <row r="7" spans="1:6" x14ac:dyDescent="0.3">
      <c r="A7" s="65" t="s">
        <v>783</v>
      </c>
      <c r="B7" s="64" t="s">
        <v>784</v>
      </c>
      <c r="C7" s="61">
        <v>1998</v>
      </c>
      <c r="D7" s="64" t="s">
        <v>785</v>
      </c>
      <c r="E7" s="64" t="s">
        <v>786</v>
      </c>
      <c r="F7" s="71"/>
    </row>
    <row r="8" spans="1:6" x14ac:dyDescent="0.3">
      <c r="A8" s="65" t="s">
        <v>142</v>
      </c>
      <c r="B8" s="64" t="s">
        <v>787</v>
      </c>
      <c r="C8" s="61">
        <v>2006</v>
      </c>
      <c r="D8" s="64" t="s">
        <v>788</v>
      </c>
      <c r="E8" s="64" t="s">
        <v>789</v>
      </c>
      <c r="F8" s="71"/>
    </row>
    <row r="9" spans="1:6" x14ac:dyDescent="0.3">
      <c r="A9" s="63" t="s">
        <v>142</v>
      </c>
      <c r="B9" s="64" t="s">
        <v>790</v>
      </c>
      <c r="C9" s="61">
        <v>2010</v>
      </c>
      <c r="D9" s="64" t="s">
        <v>103</v>
      </c>
      <c r="E9" s="64" t="s">
        <v>762</v>
      </c>
      <c r="F9" s="71"/>
    </row>
    <row r="10" spans="1:6" x14ac:dyDescent="0.3">
      <c r="A10" s="65" t="s">
        <v>144</v>
      </c>
      <c r="B10" s="64" t="s">
        <v>791</v>
      </c>
      <c r="C10" s="61"/>
      <c r="D10" s="64" t="s">
        <v>792</v>
      </c>
      <c r="E10" s="64" t="s">
        <v>145</v>
      </c>
      <c r="F10" s="71"/>
    </row>
    <row r="11" spans="1:6" x14ac:dyDescent="0.3">
      <c r="A11" s="65"/>
      <c r="B11" s="64"/>
      <c r="C11" s="61"/>
      <c r="D11" s="64"/>
      <c r="E11" s="64"/>
      <c r="F11" s="71"/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20221028-FlightConcoursReport</vt:lpstr>
      <vt:lpstr>Raw</vt:lpstr>
      <vt:lpstr>Instructions</vt:lpstr>
      <vt:lpstr>Classes</vt:lpstr>
      <vt:lpstr>Cinco de Mayo Concours </vt:lpstr>
      <vt:lpstr>CV+CM</vt:lpstr>
      <vt:lpstr>SV+SM</vt:lpstr>
      <vt:lpstr>UV+UM+SC</vt:lpstr>
      <vt:lpstr>D&amp;S</vt:lpstr>
      <vt:lpstr>Display</vt:lpstr>
      <vt:lpstr>Scoring</vt:lpstr>
      <vt:lpstr>'CV+CM'!Print_Area</vt:lpstr>
      <vt:lpstr>Scoring!Print_Area</vt:lpstr>
      <vt:lpstr>'SV+SM'!Print_Area</vt:lpstr>
      <vt:lpstr>'UV+UM+SC'!Print_Area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2019-11-04T20:19:20Z</dcterms:created>
  <dcterms:modified xsi:type="dcterms:W3CDTF">2023-05-06T18:17:04Z</dcterms:modified>
  <cp:category/>
  <cp:contentStatus/>
</cp:coreProperties>
</file>